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showSheetTabs="0" xWindow="210" yWindow="135" windowWidth="13455" windowHeight="6930" activeTab="1"/>
  </bookViews>
  <sheets>
    <sheet name="abertura" sheetId="1" r:id="rId1"/>
    <sheet name="AXI" sheetId="2" r:id="rId2"/>
    <sheet name="AXII" sheetId="3" r:id="rId3"/>
    <sheet name="AXIII" sheetId="4" r:id="rId4"/>
  </sheets>
  <definedNames>
    <definedName name="_xlnm.Print_Area" localSheetId="1">'AXI'!$C$3:$AI$96</definedName>
    <definedName name="_xlnm.Print_Area" localSheetId="2">'AXII'!$C$3:$J$71</definedName>
    <definedName name="_xlnm.Print_Area" localSheetId="3">'AXIII'!$C$3:$J$41</definedName>
    <definedName name="BX">'AXI'!$AN$12</definedName>
    <definedName name="CIDADE">'AXI'!$AN$17</definedName>
    <definedName name="CNPJ">'AXI'!$AN$24</definedName>
    <definedName name="DF">'AXI'!$J$19</definedName>
    <definedName name="DI">'AXI'!$D$19</definedName>
    <definedName name="RAZAOSOCIAL">'AXI'!$AN$21</definedName>
  </definedNames>
  <calcPr fullCalcOnLoad="1"/>
</workbook>
</file>

<file path=xl/comments2.xml><?xml version="1.0" encoding="utf-8"?>
<comments xmlns="http://schemas.openxmlformats.org/spreadsheetml/2006/main">
  <authors>
    <author>Cleysson Johnny Coppini</author>
    <author>Moacir Coppini</author>
  </authors>
  <commentList>
    <comment ref="F23" authorId="0">
      <text>
        <r>
          <rPr>
            <sz val="8"/>
            <rFont val="Tahoma"/>
            <family val="2"/>
          </rPr>
          <t xml:space="preserve">Para preenchimento deste quadro, observe o art. 9º da portaria 154/08
</t>
        </r>
      </text>
    </comment>
    <comment ref="C16" authorId="1">
      <text>
        <r>
          <rPr>
            <b/>
            <sz val="8"/>
            <rFont val="Tahoma"/>
            <family val="2"/>
          </rPr>
          <t xml:space="preserve">Os campos:
</t>
        </r>
        <r>
          <rPr>
            <sz val="8"/>
            <rFont val="Tahoma"/>
            <family val="2"/>
          </rPr>
          <t>Nível, Padrão, Classe, Ato do Ingresos e Data de Exoneração, estão abertos para outras  configurações (outros nomes), de acordo com sua necessidade.</t>
        </r>
        <r>
          <rPr>
            <b/>
            <sz val="8"/>
            <rFont val="Tahoma"/>
            <family val="2"/>
          </rPr>
          <t xml:space="preserve">
</t>
        </r>
      </text>
    </comment>
    <comment ref="I16" authorId="1">
      <text>
        <r>
          <rPr>
            <b/>
            <sz val="8"/>
            <rFont val="Tahoma"/>
            <family val="2"/>
          </rPr>
          <t>Os campos:</t>
        </r>
        <r>
          <rPr>
            <sz val="8"/>
            <rFont val="Tahoma"/>
            <family val="2"/>
          </rPr>
          <t xml:space="preserve">
Nível, Padrão, Classe, Ato do Ingresos e Data de Exoneração, estão abertos para outras  configurações (outros nomes), de acordo com sua necessidade.
</t>
        </r>
      </text>
    </comment>
    <comment ref="O16" authorId="1">
      <text>
        <r>
          <rPr>
            <b/>
            <sz val="8"/>
            <rFont val="Tahoma"/>
            <family val="2"/>
          </rPr>
          <t xml:space="preserve">Os campos:
</t>
        </r>
        <r>
          <rPr>
            <sz val="8"/>
            <rFont val="Tahoma"/>
            <family val="2"/>
          </rPr>
          <t xml:space="preserve">Nível, Padrão, Classe, Ato do Ingresos e Data de Exoneração, estão abertos para outras  configurações (outros nomes), de acordo com sua necessidade.
</t>
        </r>
      </text>
    </comment>
    <comment ref="AF14" authorId="1">
      <text>
        <r>
          <rPr>
            <b/>
            <sz val="8"/>
            <rFont val="Tahoma"/>
            <family val="2"/>
          </rPr>
          <t>Os campos:</t>
        </r>
        <r>
          <rPr>
            <sz val="8"/>
            <rFont val="Tahoma"/>
            <family val="2"/>
          </rPr>
          <t xml:space="preserve">
Nível, Padrão, Classe, Ato do Ingresos e Data de Exoneração, estão abertos para outras  configurações (outros nomes), de acordo com sua necessidade.
</t>
        </r>
      </text>
    </comment>
    <comment ref="AB16" authorId="1">
      <text>
        <r>
          <rPr>
            <sz val="9"/>
            <rFont val="Tahoma"/>
            <family val="2"/>
          </rPr>
          <t xml:space="preserve">Nos casos de aposentadoria no próprio ente, você poderá configurar para DATA DO PEDIDO DO BENEFÍCIO, ou ainda deixar em branco. </t>
        </r>
      </text>
    </comment>
  </commentList>
</comments>
</file>

<file path=xl/sharedStrings.xml><?xml version="1.0" encoding="utf-8"?>
<sst xmlns="http://schemas.openxmlformats.org/spreadsheetml/2006/main" count="228" uniqueCount="136">
  <si>
    <t>FILIAÇÃO:</t>
  </si>
  <si>
    <t>PERÍODO DE CONTRIBUIÇÃO COMPREENDIDO NESTA CERTIDÃO:</t>
  </si>
  <si>
    <t>PADRÃO:</t>
  </si>
  <si>
    <t>CLASSE:</t>
  </si>
  <si>
    <t>ATO DO INGRESSO:</t>
  </si>
  <si>
    <t>DATA DE ADMISSÃO:</t>
  </si>
  <si>
    <t>NÍVEL:</t>
  </si>
  <si>
    <t>ÓRGÃO DE LOTAÇÃO:</t>
  </si>
  <si>
    <t>CARGO EFETIVO:</t>
  </si>
  <si>
    <t>ENDEREÇO:</t>
  </si>
  <si>
    <t>RG / ÓRGÃO EXPEDIDOR:</t>
  </si>
  <si>
    <t>C P F:</t>
  </si>
  <si>
    <t>PIS / PASEP:</t>
  </si>
  <si>
    <t>MATRÍCULA:</t>
  </si>
  <si>
    <t>SEXO:</t>
  </si>
  <si>
    <t>DATA DE NASCIMENTO:</t>
  </si>
  <si>
    <t>NOME DO SERVIDOR:</t>
  </si>
  <si>
    <t>CNPJ:</t>
  </si>
  <si>
    <t>A</t>
  </si>
  <si>
    <t>FONTE DE INFORMAÇÃO:</t>
  </si>
  <si>
    <t>DESTINAÇÃO DO TEMPO DE CONTRIBUIÇÃO:</t>
  </si>
  <si>
    <t>DE</t>
  </si>
  <si>
    <t>PERÍODO DE</t>
  </si>
  <si>
    <t>ANO</t>
  </si>
  <si>
    <t>FALTAS</t>
  </si>
  <si>
    <t>LICENÇAS</t>
  </si>
  <si>
    <t>LICENÇA SEM VENCIMENTOS</t>
  </si>
  <si>
    <t>SUSPENSÕES</t>
  </si>
  <si>
    <t>OUTRAS</t>
  </si>
  <si>
    <t>TEMPO                   LÍQUIDO</t>
  </si>
  <si>
    <t>DISPONIBI         LIDADE</t>
  </si>
  <si>
    <t>TEMPO         BRUTO</t>
  </si>
  <si>
    <t xml:space="preserve">CERTIFICO que a Lei nº </t>
  </si>
  <si>
    <t>de</t>
  </si>
  <si>
    <t>assegura aos servidores do Estado/Município  de</t>
  </si>
  <si>
    <t>CERTIFICO, em face do apurado, que o interessado conta, de efetivo exercício prestado neste Órgão, o tempo de contribuição de</t>
  </si>
  <si>
    <t>Assinatura e carimbo do servidor</t>
  </si>
  <si>
    <t>Visto do Dirigente do Órgão</t>
  </si>
  <si>
    <t>Assinatura e carimbo</t>
  </si>
  <si>
    <t xml:space="preserve"> FREQUÊNCIA</t>
  </si>
  <si>
    <t>Assinatura e carimbo do Dirigente da UG</t>
  </si>
  <si>
    <t>Endereço eletrônico para confirmação desta Certidão:</t>
  </si>
  <si>
    <t xml:space="preserve">  UNIDADE GESTORA DO RPPS</t>
  </si>
  <si>
    <t xml:space="preserve">TOTAL =   </t>
  </si>
  <si>
    <t>P/ APROVEITAMENTO NO</t>
  </si>
  <si>
    <t>ÓRGÃO EXPEDIDOR:</t>
  </si>
  <si>
    <t>DATA DE EXONERAÇÃO/DEMISSÃO:</t>
  </si>
  <si>
    <t>dias,  correspondente  a</t>
  </si>
  <si>
    <t>aposentadorias voluntárias, por invalidez e compulsória, e pensão por morte,</t>
  </si>
  <si>
    <t>com aproveitamento de tempo de contribuição para o regime Geral de Previdência Social ou para outro Regime</t>
  </si>
  <si>
    <t>Próprio de Previdência Social, na forma da contagem recíproca, conforme Lei Federal nº 6.226, de 14/07/75,</t>
  </si>
  <si>
    <t xml:space="preserve">com alteração dada pela Lei nº 6.864, de 01/12/80. </t>
  </si>
  <si>
    <t>com a verdade.</t>
  </si>
  <si>
    <t>CONTAR BISSEXTO?</t>
  </si>
  <si>
    <t>RELAÇÃO DAS REMUNERAÇÕES DE CONTRIBUIÇÕES</t>
  </si>
  <si>
    <t>NOME DA MÃE:</t>
  </si>
  <si>
    <t>DATA DE INÍCIO DA        CONTRIBUIÇÃO/ADMISSÃO:</t>
  </si>
  <si>
    <t>SETEMBRO</t>
  </si>
  <si>
    <t>AGOSTO</t>
  </si>
  <si>
    <t>OUTUBRO</t>
  </si>
  <si>
    <t>NOVEMBRO</t>
  </si>
  <si>
    <t>DEZEMBRO</t>
  </si>
  <si>
    <t>JANEIRO</t>
  </si>
  <si>
    <t>FEVEREIRO</t>
  </si>
  <si>
    <t>MARÇO</t>
  </si>
  <si>
    <t>ABRIL</t>
  </si>
  <si>
    <t>MAIO</t>
  </si>
  <si>
    <t>JUNHO</t>
  </si>
  <si>
    <t>JULHO</t>
  </si>
  <si>
    <t>Mês</t>
  </si>
  <si>
    <t>Ano:</t>
  </si>
  <si>
    <t>Valor</t>
  </si>
  <si>
    <t>DATA DA EXONERAÇÃO:</t>
  </si>
  <si>
    <t>CARIMBO, MATRÍCULA E ASSINATURA DO SERVIDOR RESPONSÁVEL</t>
  </si>
  <si>
    <t>HOMOLOGO o presente documento e declaro que as informações nele constantes correspondem com a verdade.</t>
  </si>
  <si>
    <t>HOMOLOGO a presente Certidão de Tempo de Contribuição e declaro que as informações nela constantes correspondem</t>
  </si>
  <si>
    <t>Lavrei a Certidão que não contém emendas nem rasuras.</t>
  </si>
  <si>
    <t>A N E X O  I I</t>
  </si>
  <si>
    <t>A N E X O  I I I</t>
  </si>
  <si>
    <t>DECLARAÇÃO DE TEMPO DE CONTRIBUIÇÃO</t>
  </si>
  <si>
    <t>PARA FINS DE OBTENÇÃO DE BENEFÍCIO JUNTO AO INSS</t>
  </si>
  <si>
    <t>DADOS PESSOAIS</t>
  </si>
  <si>
    <t>NOME:</t>
  </si>
  <si>
    <t>RG:</t>
  </si>
  <si>
    <t>DATA DA EXPEDIÇÃO:</t>
  </si>
  <si>
    <t>TÍTULO DE ELEITOR:</t>
  </si>
  <si>
    <t>DADOS FUNCIONAIS</t>
  </si>
  <si>
    <t>CARGO EM COMISSÃO EXERCIDO:</t>
  </si>
  <si>
    <t>Nº  DA PORTARIA DE NOMEAÇÃO:</t>
  </si>
  <si>
    <t>DATA DA ENTRADA EM EXERCÍCIO:</t>
  </si>
  <si>
    <t>DATA DA PUBLICAÇÃO:</t>
  </si>
  <si>
    <t>DATA DE ENCERRAMENTO/AFASTAMENTO:</t>
  </si>
  <si>
    <t>Nº  DA PORTARIA DE EXONERAÇÃO/DEMISSÃO:</t>
  </si>
  <si>
    <t>VISTO DO DIRIGENTE DO ÓRGÃO DE PESSOAL  (Nome/Matrícula/Cargo):</t>
  </si>
  <si>
    <t>RESPONSÁVEL PELAS INFORMAÇÕES  (Nome/Matrícula/Cargo):</t>
  </si>
  <si>
    <t>ASSINATURA E CARIMBO DO SERVIDOR</t>
  </si>
  <si>
    <t>OBSERVAÇÃO/OCORRÊNCIAS:</t>
  </si>
  <si>
    <t>ESTA DECLARAÇÃO NÃO CONTÉM EMENDAS NEM RASURAS</t>
  </si>
  <si>
    <t>ESTE DOCUMENTO NÃO CONTÉM EMENDAS NEM RASURAS</t>
  </si>
  <si>
    <t>Carimbo e assinatura do dirigente da unidade gestora do           Regime Próprio de Previdência Social</t>
  </si>
  <si>
    <t>CIDADE</t>
  </si>
  <si>
    <t>PORTARIA 154/08</t>
  </si>
  <si>
    <t>ANOS BISSEXTOS</t>
  </si>
  <si>
    <t>Este ANEXO importa os dados comuns preenchidos no ANEXO I. 
O período de contribuição não será necessariamente o mesmo, por isso não é importado.
 Digite as datas (Admissão e Exoneração), para que os anos sejam distribuídos  na planilha.</t>
  </si>
  <si>
    <t>RAZAOSOCIAL:</t>
  </si>
  <si>
    <t>A N E X O  I</t>
  </si>
  <si>
    <t xml:space="preserve">               CERTIDÃO DE TEMPO DE CONTRIBUIÇÃO   Nº </t>
  </si>
  <si>
    <t>Este ANEXO é desvinculado dos demais, por isso será necessário digitar todos os dados.</t>
  </si>
  <si>
    <t xml:space="preserve">PORTARIA 154/08
</t>
  </si>
  <si>
    <t>Abaixo, com a caixa de seleção "Considerar Bissextos", marcada, os anos bissextos terão 366 dias.  Desmarcada, todos os anos terão 365 dias</t>
  </si>
  <si>
    <t>Preencha os campos vazios, na parte superior.  Ao preencher o período de contribuição haverá a distribuição dos anos e a contagem do tempo no quadro da FREQUÊNCIA.</t>
  </si>
  <si>
    <t>.</t>
  </si>
  <si>
    <t>INSTITUTO DE PREVIDÊNCIA DOS SERVIDORES PÚBLICOS DO MUNICÍPIO DE LARANJEIRAS DO SUL</t>
  </si>
  <si>
    <t>04.958.548/0001-08</t>
  </si>
  <si>
    <t xml:space="preserve">LARANJEIRAS DO SUL - PR, </t>
  </si>
  <si>
    <t>005/2013</t>
  </si>
  <si>
    <t>WALDIR SODER TASSO</t>
  </si>
  <si>
    <t>M</t>
  </si>
  <si>
    <t>6.794.395-3 SSP-PR</t>
  </si>
  <si>
    <t>175.643.360-72</t>
  </si>
  <si>
    <t>102.517.480-46</t>
  </si>
  <si>
    <t>14427-1</t>
  </si>
  <si>
    <t>ELOIR FERREIRA TASSO</t>
  </si>
  <si>
    <t>LARANJEIRAS DO SUL</t>
  </si>
  <si>
    <t>OLIVIA ELVIRA SODER TASSO</t>
  </si>
  <si>
    <t>OFICIAL ADMINISTRATIVO</t>
  </si>
  <si>
    <t>SECRETARIA MUNICIPAL DE VIAÇÃO</t>
  </si>
  <si>
    <t>07</t>
  </si>
  <si>
    <t>PORTARIA 020/1990</t>
  </si>
  <si>
    <t>ARQUIVOS DO DEPARTAMENTO DE RECURSOS HUMANOS</t>
  </si>
  <si>
    <t>INSS-INSTITUTO NACIONAL DO SEGURO SOCIAL</t>
  </si>
  <si>
    <t>46/2001</t>
  </si>
  <si>
    <t>26/12/2001</t>
  </si>
  <si>
    <t>L. do Sul-PR, 05 de Abril de 2013</t>
  </si>
  <si>
    <t>Laranjeiras do Sul-PR, 05 de Abril de 2013</t>
  </si>
  <si>
    <t>www.ls.pr.gov.br/atosoficiais/certidoesRPPS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</si>
</sst>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00000"/>
    <numFmt numFmtId="174" formatCode="[$-416]d\-mmm\-yy;@"/>
    <numFmt numFmtId="175" formatCode="dd/mm/yy;@"/>
    <numFmt numFmtId="176" formatCode="dd/mmm/yyyy"/>
    <numFmt numFmtId="177" formatCode="_(&quot;Cr$&quot;* #,##0.00_);_(&quot;Cr$&quot;* \(#,##0.00\);_(&quot;Cr$&quot;* &quot;-&quot;??_);_(@_)"/>
    <numFmt numFmtId="178" formatCode="000000000\-00"/>
    <numFmt numFmtId="179" formatCode="[$-F800]dddd\,\ mmmm\ dd\,\ yyyy"/>
    <numFmt numFmtId="180" formatCode="[$-416]d\ \ mmmm\,\ yyyy;@"/>
    <numFmt numFmtId="181" formatCode="d&quot; de &quot;mmmm&quot; de &quot;yyyy"/>
  </numFmts>
  <fonts count="51"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ahoma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b/>
      <sz val="10"/>
      <color indexed="21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u val="single"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47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10"/>
      <name val="Cambria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47"/>
      <name val="Arial"/>
      <family val="2"/>
    </font>
    <font>
      <b/>
      <sz val="9"/>
      <color indexed="8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sz val="12"/>
      <color indexed="47"/>
      <name val="Arial"/>
      <family val="2"/>
    </font>
    <font>
      <sz val="10"/>
      <color indexed="12"/>
      <name val="Arial"/>
      <family val="2"/>
    </font>
    <font>
      <b/>
      <sz val="8"/>
      <color indexed="8"/>
      <name val="Arial"/>
      <family val="2"/>
    </font>
    <font>
      <u val="single"/>
      <sz val="10"/>
      <color indexed="8"/>
      <name val="Arial"/>
      <family val="2"/>
    </font>
    <font>
      <b/>
      <sz val="8"/>
      <color indexed="45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45"/>
      <name val="Arial"/>
      <family val="2"/>
    </font>
    <font>
      <sz val="6"/>
      <color indexed="9"/>
      <name val="Arial"/>
      <family val="2"/>
    </font>
    <font>
      <sz val="9.5"/>
      <color indexed="8"/>
      <name val="Arial"/>
      <family val="2"/>
    </font>
    <font>
      <b/>
      <sz val="11"/>
      <color indexed="8"/>
      <name val="Arial"/>
      <family val="2"/>
    </font>
    <font>
      <sz val="10"/>
      <color indexed="47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9"/>
        <bgColor indexed="64"/>
      </patternFill>
    </fill>
    <fill>
      <patternFill patternType="lightUp">
        <fgColor indexed="13"/>
        <bgColor indexed="59"/>
      </patternFill>
    </fill>
    <fill>
      <patternFill patternType="solid">
        <fgColor indexed="2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13"/>
      </bottom>
    </border>
    <border>
      <left>
        <color indexed="63"/>
      </left>
      <right>
        <color indexed="63"/>
      </right>
      <top>
        <color indexed="63"/>
      </top>
      <bottom style="thick">
        <color indexed="43"/>
      </bottom>
    </border>
    <border>
      <left>
        <color indexed="63"/>
      </left>
      <right>
        <color indexed="63"/>
      </right>
      <top>
        <color indexed="63"/>
      </top>
      <bottom style="medium">
        <color indexed="43"/>
      </bottom>
    </border>
    <border>
      <left>
        <color indexed="63"/>
      </left>
      <right>
        <color indexed="63"/>
      </right>
      <top style="thin">
        <color indexed="13"/>
      </top>
      <bottom style="double">
        <color indexed="1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>
        <color indexed="46"/>
      </left>
      <right style="thin">
        <color indexed="46"/>
      </right>
      <top>
        <color indexed="63"/>
      </top>
      <bottom>
        <color indexed="63"/>
      </bottom>
    </border>
    <border>
      <left style="thin">
        <color indexed="46"/>
      </left>
      <right style="thin">
        <color indexed="46"/>
      </right>
      <top>
        <color indexed="63"/>
      </top>
      <bottom style="thin">
        <color indexed="46"/>
      </bottom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46"/>
      </left>
      <right style="thin">
        <color indexed="46"/>
      </right>
      <top style="thin">
        <color indexed="46"/>
      </top>
      <bottom>
        <color indexed="63"/>
      </bottom>
    </border>
    <border>
      <left style="thin"/>
      <right/>
      <top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>
        <color indexed="9"/>
      </top>
      <bottom style="hair"/>
    </border>
    <border>
      <left style="hair"/>
      <right style="hair"/>
      <top style="thin">
        <color indexed="9"/>
      </top>
      <bottom style="hair"/>
    </border>
    <border>
      <left style="hair"/>
      <right style="thin"/>
      <top style="thin">
        <color indexed="9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>
        <color indexed="9"/>
      </top>
      <bottom style="hair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65">
    <xf numFmtId="2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1" applyNumberFormat="0" applyAlignment="0" applyProtection="0"/>
    <xf numFmtId="0" fontId="14" fillId="15" borderId="2" applyNumberFormat="0" applyAlignment="0" applyProtection="0"/>
    <xf numFmtId="0" fontId="15" fillId="0" borderId="3" applyNumberFormat="0" applyFill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6" fillId="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1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0" fillId="8" borderId="0" applyNumberFormat="0" applyBorder="0" applyAlignment="0" applyProtection="0"/>
    <xf numFmtId="0" fontId="2" fillId="0" borderId="0">
      <alignment/>
      <protection/>
    </xf>
    <xf numFmtId="2" fontId="0" fillId="0" borderId="0">
      <alignment/>
      <protection/>
    </xf>
    <xf numFmtId="0" fontId="1" fillId="2" borderId="4" applyNumberFormat="0" applyFont="0" applyAlignment="0" applyProtection="0"/>
    <xf numFmtId="9" fontId="1" fillId="0" borderId="0" applyFont="0" applyFill="0" applyBorder="0" applyAlignment="0" applyProtection="0"/>
    <xf numFmtId="0" fontId="21" fillId="14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288">
    <xf numFmtId="2" fontId="0" fillId="0" borderId="0" xfId="0" applyAlignment="1">
      <alignment/>
    </xf>
    <xf numFmtId="2" fontId="0" fillId="22" borderId="0" xfId="0" applyFill="1" applyAlignment="1">
      <alignment/>
    </xf>
    <xf numFmtId="2" fontId="0" fillId="22" borderId="0" xfId="0" applyFill="1" applyBorder="1" applyAlignment="1">
      <alignment/>
    </xf>
    <xf numFmtId="2" fontId="28" fillId="22" borderId="0" xfId="0" applyFont="1" applyFill="1" applyAlignment="1">
      <alignment/>
    </xf>
    <xf numFmtId="2" fontId="0" fillId="22" borderId="0" xfId="0" applyFill="1" applyAlignment="1" applyProtection="1">
      <alignment/>
      <protection hidden="1"/>
    </xf>
    <xf numFmtId="0" fontId="4" fillId="22" borderId="0" xfId="0" applyNumberFormat="1" applyFont="1" applyFill="1" applyBorder="1" applyAlignment="1" applyProtection="1">
      <alignment horizontal="center" shrinkToFit="1"/>
      <protection/>
    </xf>
    <xf numFmtId="0" fontId="4" fillId="22" borderId="0" xfId="0" applyNumberFormat="1" applyFont="1" applyFill="1" applyBorder="1" applyAlignment="1" applyProtection="1">
      <alignment vertical="top" wrapText="1"/>
      <protection/>
    </xf>
    <xf numFmtId="2" fontId="0" fillId="23" borderId="0" xfId="0" applyFill="1" applyAlignment="1" applyProtection="1">
      <alignment/>
      <protection hidden="1"/>
    </xf>
    <xf numFmtId="2" fontId="29" fillId="22" borderId="0" xfId="0" applyFont="1" applyFill="1" applyAlignment="1" applyProtection="1">
      <alignment/>
      <protection hidden="1"/>
    </xf>
    <xf numFmtId="2" fontId="0" fillId="22" borderId="0" xfId="0" applyFont="1" applyFill="1" applyBorder="1" applyAlignment="1" applyProtection="1">
      <alignment/>
      <protection hidden="1"/>
    </xf>
    <xf numFmtId="2" fontId="0" fillId="22" borderId="0" xfId="0" applyFont="1" applyFill="1" applyAlignment="1" applyProtection="1">
      <alignment/>
      <protection hidden="1"/>
    </xf>
    <xf numFmtId="2" fontId="30" fillId="23" borderId="10" xfId="0" applyFont="1" applyFill="1" applyBorder="1" applyAlignment="1" applyProtection="1">
      <alignment horizontal="left" vertical="distributed"/>
      <protection hidden="1"/>
    </xf>
    <xf numFmtId="2" fontId="30" fillId="23" borderId="11" xfId="0" applyFont="1" applyFill="1" applyBorder="1" applyAlignment="1" applyProtection="1">
      <alignment horizontal="center"/>
      <protection hidden="1"/>
    </xf>
    <xf numFmtId="2" fontId="30" fillId="23" borderId="0" xfId="0" applyFont="1" applyFill="1" applyBorder="1" applyAlignment="1" applyProtection="1">
      <alignment horizontal="center"/>
      <protection hidden="1"/>
    </xf>
    <xf numFmtId="2" fontId="29" fillId="23" borderId="0" xfId="0" applyFont="1" applyFill="1" applyAlignment="1" applyProtection="1">
      <alignment/>
      <protection hidden="1"/>
    </xf>
    <xf numFmtId="2" fontId="0" fillId="23" borderId="0" xfId="0" applyFont="1" applyFill="1" applyBorder="1" applyAlignment="1" applyProtection="1">
      <alignment/>
      <protection hidden="1"/>
    </xf>
    <xf numFmtId="2" fontId="0" fillId="23" borderId="0" xfId="0" applyFill="1" applyBorder="1" applyAlignment="1" applyProtection="1">
      <alignment/>
      <protection hidden="1"/>
    </xf>
    <xf numFmtId="1" fontId="0" fillId="23" borderId="0" xfId="0" applyNumberFormat="1" applyFill="1" applyBorder="1" applyAlignment="1" applyProtection="1">
      <alignment/>
      <protection hidden="1"/>
    </xf>
    <xf numFmtId="1" fontId="0" fillId="23" borderId="0" xfId="0" applyNumberFormat="1" applyFont="1" applyFill="1" applyBorder="1" applyAlignment="1" applyProtection="1">
      <alignment/>
      <protection hidden="1"/>
    </xf>
    <xf numFmtId="1" fontId="0" fillId="23" borderId="12" xfId="0" applyNumberFormat="1" applyFill="1" applyBorder="1" applyAlignment="1" applyProtection="1">
      <alignment/>
      <protection hidden="1"/>
    </xf>
    <xf numFmtId="2" fontId="31" fillId="23" borderId="0" xfId="0" applyFont="1" applyFill="1" applyBorder="1" applyAlignment="1" applyProtection="1">
      <alignment horizontal="center" vertical="distributed" shrinkToFit="1"/>
      <protection hidden="1"/>
    </xf>
    <xf numFmtId="1" fontId="0" fillId="23" borderId="13" xfId="0" applyNumberFormat="1" applyFill="1" applyBorder="1" applyAlignment="1" applyProtection="1">
      <alignment/>
      <protection hidden="1"/>
    </xf>
    <xf numFmtId="1" fontId="0" fillId="23" borderId="14" xfId="0" applyNumberFormat="1" applyFill="1" applyBorder="1" applyAlignment="1" applyProtection="1">
      <alignment/>
      <protection hidden="1"/>
    </xf>
    <xf numFmtId="1" fontId="0" fillId="23" borderId="15" xfId="0" applyNumberFormat="1" applyFill="1" applyBorder="1" applyAlignment="1" applyProtection="1">
      <alignment/>
      <protection hidden="1"/>
    </xf>
    <xf numFmtId="2" fontId="29" fillId="23" borderId="0" xfId="0" applyFont="1" applyFill="1" applyAlignment="1" applyProtection="1">
      <alignment vertical="center"/>
      <protection hidden="1"/>
    </xf>
    <xf numFmtId="2" fontId="0" fillId="23" borderId="0" xfId="0" applyFont="1" applyFill="1" applyAlignment="1" applyProtection="1">
      <alignment/>
      <protection hidden="1"/>
    </xf>
    <xf numFmtId="2" fontId="31" fillId="23" borderId="0" xfId="0" applyFont="1" applyFill="1" applyBorder="1" applyAlignment="1" applyProtection="1">
      <alignment vertical="distributed" shrinkToFit="1"/>
      <protection hidden="1"/>
    </xf>
    <xf numFmtId="2" fontId="31" fillId="23" borderId="12" xfId="0" applyFont="1" applyFill="1" applyBorder="1" applyAlignment="1" applyProtection="1">
      <alignment vertical="distributed" shrinkToFit="1"/>
      <protection hidden="1"/>
    </xf>
    <xf numFmtId="0" fontId="4" fillId="2" borderId="16" xfId="0" applyNumberFormat="1" applyFont="1" applyFill="1" applyBorder="1" applyAlignment="1" applyProtection="1">
      <alignment vertical="top" wrapText="1"/>
      <protection/>
    </xf>
    <xf numFmtId="0" fontId="4" fillId="2" borderId="17" xfId="0" applyNumberFormat="1" applyFont="1" applyFill="1" applyBorder="1" applyAlignment="1" applyProtection="1">
      <alignment vertical="top" wrapText="1"/>
      <protection/>
    </xf>
    <xf numFmtId="3" fontId="31" fillId="23" borderId="10" xfId="0" applyNumberFormat="1" applyFont="1" applyFill="1" applyBorder="1" applyAlignment="1" applyProtection="1">
      <alignment horizontal="center" shrinkToFit="1"/>
      <protection hidden="1"/>
    </xf>
    <xf numFmtId="3" fontId="31" fillId="23" borderId="11" xfId="0" applyNumberFormat="1" applyFont="1" applyFill="1" applyBorder="1" applyAlignment="1" applyProtection="1">
      <alignment horizontal="center" shrinkToFit="1"/>
      <protection hidden="1"/>
    </xf>
    <xf numFmtId="3" fontId="31" fillId="23" borderId="18" xfId="0" applyNumberFormat="1" applyFont="1" applyFill="1" applyBorder="1" applyAlignment="1" applyProtection="1">
      <alignment horizontal="center" shrinkToFit="1"/>
      <protection hidden="1"/>
    </xf>
    <xf numFmtId="3" fontId="31" fillId="23" borderId="19" xfId="0" applyNumberFormat="1" applyFont="1" applyFill="1" applyBorder="1" applyAlignment="1" applyProtection="1">
      <alignment horizontal="center" vertical="center" shrinkToFit="1"/>
      <protection hidden="1"/>
    </xf>
    <xf numFmtId="3" fontId="31" fillId="23" borderId="20" xfId="0" applyNumberFormat="1" applyFont="1" applyFill="1" applyBorder="1" applyAlignment="1" applyProtection="1">
      <alignment horizontal="center" vertical="center" shrinkToFit="1"/>
      <protection hidden="1"/>
    </xf>
    <xf numFmtId="3" fontId="31" fillId="23" borderId="21" xfId="0" applyNumberFormat="1" applyFont="1" applyFill="1" applyBorder="1" applyAlignment="1" applyProtection="1">
      <alignment horizontal="center" vertical="center" shrinkToFit="1"/>
      <protection hidden="1"/>
    </xf>
    <xf numFmtId="1" fontId="32" fillId="8" borderId="0" xfId="0" applyNumberFormat="1" applyFont="1" applyFill="1" applyAlignment="1" applyProtection="1">
      <alignment horizontal="center"/>
      <protection locked="0"/>
    </xf>
    <xf numFmtId="0" fontId="33" fillId="2" borderId="22" xfId="0" applyNumberFormat="1" applyFont="1" applyFill="1" applyBorder="1" applyAlignment="1" applyProtection="1">
      <alignment horizontal="center" vertical="center" wrapText="1"/>
      <protection/>
    </xf>
    <xf numFmtId="15" fontId="31" fillId="23" borderId="20" xfId="0" applyNumberFormat="1" applyFont="1" applyFill="1" applyBorder="1" applyAlignment="1" applyProtection="1">
      <alignment horizontal="center" vertical="center"/>
      <protection hidden="1"/>
    </xf>
    <xf numFmtId="4" fontId="0" fillId="23" borderId="0" xfId="0" applyNumberFormat="1" applyFill="1" applyBorder="1" applyAlignment="1" applyProtection="1">
      <alignment horizontal="right" shrinkToFit="1"/>
      <protection hidden="1"/>
    </xf>
    <xf numFmtId="2" fontId="31" fillId="23" borderId="23" xfId="0" applyFont="1" applyFill="1" applyBorder="1" applyAlignment="1" applyProtection="1">
      <alignment horizontal="right" shrinkToFit="1"/>
      <protection hidden="1"/>
    </xf>
    <xf numFmtId="2" fontId="31" fillId="23" borderId="0" xfId="0" applyFont="1" applyFill="1" applyBorder="1" applyAlignment="1" applyProtection="1">
      <alignment horizontal="right" shrinkToFit="1"/>
      <protection hidden="1"/>
    </xf>
    <xf numFmtId="2" fontId="31" fillId="23" borderId="12" xfId="0" applyFont="1" applyFill="1" applyBorder="1" applyAlignment="1" applyProtection="1">
      <alignment horizontal="right" shrinkToFit="1"/>
      <protection hidden="1"/>
    </xf>
    <xf numFmtId="2" fontId="31" fillId="23" borderId="23" xfId="0" applyFont="1" applyFill="1" applyBorder="1" applyAlignment="1" applyProtection="1">
      <alignment vertical="distributed" shrinkToFit="1"/>
      <protection hidden="1"/>
    </xf>
    <xf numFmtId="2" fontId="31" fillId="23" borderId="19" xfId="0" applyFont="1" applyFill="1" applyBorder="1" applyAlignment="1" applyProtection="1">
      <alignment horizontal="center" vertical="distributed" shrinkToFit="1"/>
      <protection hidden="1"/>
    </xf>
    <xf numFmtId="2" fontId="31" fillId="23" borderId="20" xfId="0" applyFont="1" applyFill="1" applyBorder="1" applyAlignment="1" applyProtection="1">
      <alignment horizontal="center" vertical="distributed" shrinkToFit="1"/>
      <protection hidden="1"/>
    </xf>
    <xf numFmtId="2" fontId="31" fillId="23" borderId="21" xfId="0" applyFont="1" applyFill="1" applyBorder="1" applyAlignment="1" applyProtection="1">
      <alignment horizontal="center" vertical="distributed" shrinkToFit="1"/>
      <protection hidden="1"/>
    </xf>
    <xf numFmtId="2" fontId="31" fillId="23" borderId="10" xfId="0" applyFont="1" applyFill="1" applyBorder="1" applyAlignment="1" applyProtection="1">
      <alignment horizontal="center" vertical="distributed" shrinkToFit="1"/>
      <protection hidden="1"/>
    </xf>
    <xf numFmtId="2" fontId="31" fillId="23" borderId="11" xfId="0" applyFont="1" applyFill="1" applyBorder="1" applyAlignment="1" applyProtection="1">
      <alignment horizontal="center" vertical="distributed" shrinkToFit="1"/>
      <protection hidden="1"/>
    </xf>
    <xf numFmtId="2" fontId="31" fillId="23" borderId="18" xfId="0" applyFont="1" applyFill="1" applyBorder="1" applyAlignment="1" applyProtection="1">
      <alignment horizontal="center" vertical="distributed" shrinkToFit="1"/>
      <protection hidden="1"/>
    </xf>
    <xf numFmtId="14" fontId="34" fillId="22" borderId="12" xfId="0" applyNumberFormat="1" applyFont="1" applyFill="1" applyBorder="1" applyAlignment="1" applyProtection="1">
      <alignment horizontal="left" shrinkToFit="1"/>
      <protection locked="0"/>
    </xf>
    <xf numFmtId="2" fontId="0" fillId="22" borderId="0" xfId="0" applyFill="1" applyBorder="1" applyAlignment="1" applyProtection="1">
      <alignment/>
      <protection hidden="1"/>
    </xf>
    <xf numFmtId="1" fontId="8" fillId="24" borderId="24" xfId="0" applyNumberFormat="1" applyFont="1" applyFill="1" applyBorder="1" applyAlignment="1" applyProtection="1">
      <alignment horizontal="center" shrinkToFit="1"/>
      <protection hidden="1"/>
    </xf>
    <xf numFmtId="15" fontId="35" fillId="25" borderId="24" xfId="0" applyNumberFormat="1" applyFont="1" applyFill="1" applyBorder="1" applyAlignment="1" applyProtection="1">
      <alignment horizontal="left" shrinkToFit="1"/>
      <protection hidden="1"/>
    </xf>
    <xf numFmtId="0" fontId="36" fillId="25" borderId="24" xfId="0" applyNumberFormat="1" applyFont="1" applyFill="1" applyBorder="1" applyAlignment="1" applyProtection="1">
      <alignment horizontal="center" shrinkToFit="1"/>
      <protection hidden="1"/>
    </xf>
    <xf numFmtId="2" fontId="32" fillId="23" borderId="0" xfId="0" applyFont="1" applyFill="1" applyAlignment="1" applyProtection="1">
      <alignment vertical="top"/>
      <protection hidden="1"/>
    </xf>
    <xf numFmtId="0" fontId="31" fillId="23" borderId="25" xfId="0" applyNumberFormat="1" applyFont="1" applyFill="1" applyBorder="1" applyAlignment="1" applyProtection="1">
      <alignment horizontal="center" vertical="center" shrinkToFit="1"/>
      <protection hidden="1"/>
    </xf>
    <xf numFmtId="0" fontId="31" fillId="23" borderId="26" xfId="0" applyNumberFormat="1" applyFont="1" applyFill="1" applyBorder="1" applyAlignment="1" applyProtection="1">
      <alignment horizontal="center" vertical="center" shrinkToFit="1"/>
      <protection hidden="1"/>
    </xf>
    <xf numFmtId="0" fontId="31" fillId="23" borderId="27" xfId="0" applyNumberFormat="1" applyFont="1" applyFill="1" applyBorder="1" applyAlignment="1" applyProtection="1">
      <alignment horizontal="center" vertical="center" shrinkToFit="1"/>
      <protection hidden="1"/>
    </xf>
    <xf numFmtId="0" fontId="31" fillId="23" borderId="28" xfId="0" applyNumberFormat="1" applyFont="1" applyFill="1" applyBorder="1" applyAlignment="1" applyProtection="1">
      <alignment horizontal="center" vertical="center" shrinkToFit="1"/>
      <protection hidden="1"/>
    </xf>
    <xf numFmtId="0" fontId="37" fillId="2" borderId="22" xfId="0" applyNumberFormat="1" applyFont="1" applyFill="1" applyBorder="1" applyAlignment="1" applyProtection="1">
      <alignment horizontal="center" shrinkToFit="1"/>
      <protection/>
    </xf>
    <xf numFmtId="0" fontId="33" fillId="2" borderId="16" xfId="0" applyNumberFormat="1" applyFont="1" applyFill="1" applyBorder="1" applyAlignment="1" applyProtection="1">
      <alignment horizontal="center" shrinkToFit="1"/>
      <protection/>
    </xf>
    <xf numFmtId="0" fontId="33" fillId="2" borderId="16" xfId="0" applyNumberFormat="1" applyFont="1" applyFill="1" applyBorder="1" applyAlignment="1" applyProtection="1">
      <alignment horizontal="center" vertical="top" wrapText="1"/>
      <protection/>
    </xf>
    <xf numFmtId="4" fontId="38" fillId="22" borderId="29" xfId="0" applyNumberFormat="1" applyFont="1" applyFill="1" applyBorder="1" applyAlignment="1" applyProtection="1">
      <alignment horizontal="right" shrinkToFit="1"/>
      <protection locked="0"/>
    </xf>
    <xf numFmtId="4" fontId="38" fillId="22" borderId="30" xfId="0" applyNumberFormat="1" applyFont="1" applyFill="1" applyBorder="1" applyAlignment="1" applyProtection="1">
      <alignment horizontal="right" shrinkToFit="1"/>
      <protection locked="0"/>
    </xf>
    <xf numFmtId="4" fontId="38" fillId="22" borderId="31" xfId="0" applyNumberFormat="1" applyFont="1" applyFill="1" applyBorder="1" applyAlignment="1" applyProtection="1">
      <alignment horizontal="right" shrinkToFit="1"/>
      <protection locked="0"/>
    </xf>
    <xf numFmtId="4" fontId="38" fillId="22" borderId="32" xfId="0" applyNumberFormat="1" applyFont="1" applyFill="1" applyBorder="1" applyAlignment="1" applyProtection="1">
      <alignment horizontal="right" shrinkToFit="1"/>
      <protection locked="0"/>
    </xf>
    <xf numFmtId="4" fontId="38" fillId="22" borderId="33" xfId="0" applyNumberFormat="1" applyFont="1" applyFill="1" applyBorder="1" applyAlignment="1" applyProtection="1">
      <alignment horizontal="right" shrinkToFit="1"/>
      <protection locked="0"/>
    </xf>
    <xf numFmtId="4" fontId="38" fillId="22" borderId="34" xfId="0" applyNumberFormat="1" applyFont="1" applyFill="1" applyBorder="1" applyAlignment="1" applyProtection="1">
      <alignment horizontal="right" shrinkToFit="1"/>
      <protection locked="0"/>
    </xf>
    <xf numFmtId="15" fontId="31" fillId="23" borderId="0" xfId="0" applyNumberFormat="1" applyFont="1" applyFill="1" applyBorder="1" applyAlignment="1" applyProtection="1">
      <alignment horizontal="center" vertical="center"/>
      <protection hidden="1"/>
    </xf>
    <xf numFmtId="0" fontId="5" fillId="22" borderId="0" xfId="0" applyNumberFormat="1" applyFont="1" applyFill="1" applyBorder="1" applyAlignment="1" applyProtection="1">
      <alignment horizontal="center" shrinkToFit="1"/>
      <protection/>
    </xf>
    <xf numFmtId="0" fontId="33" fillId="2" borderId="22" xfId="0" applyNumberFormat="1" applyFont="1" applyFill="1" applyBorder="1" applyAlignment="1" applyProtection="1">
      <alignment horizontal="center" shrinkToFit="1"/>
      <protection/>
    </xf>
    <xf numFmtId="15" fontId="0" fillId="23" borderId="0" xfId="0" applyNumberFormat="1" applyFont="1" applyFill="1" applyBorder="1" applyAlignment="1" applyProtection="1">
      <alignment horizontal="center" shrinkToFit="1"/>
      <protection hidden="1"/>
    </xf>
    <xf numFmtId="0" fontId="0" fillId="23" borderId="0" xfId="0" applyNumberFormat="1" applyFill="1" applyBorder="1" applyAlignment="1" applyProtection="1">
      <alignment shrinkToFit="1"/>
      <protection hidden="1"/>
    </xf>
    <xf numFmtId="0" fontId="29" fillId="23" borderId="0" xfId="0" applyNumberFormat="1" applyFont="1" applyFill="1" applyBorder="1" applyAlignment="1" applyProtection="1">
      <alignment vertical="center"/>
      <protection hidden="1"/>
    </xf>
    <xf numFmtId="0" fontId="0" fillId="23" borderId="0" xfId="0" applyNumberFormat="1" applyFont="1" applyFill="1" applyBorder="1" applyAlignment="1" applyProtection="1">
      <alignment shrinkToFit="1"/>
      <protection hidden="1"/>
    </xf>
    <xf numFmtId="2" fontId="39" fillId="23" borderId="23" xfId="0" applyFont="1" applyFill="1" applyBorder="1" applyAlignment="1" applyProtection="1">
      <alignment horizontal="right" shrinkToFit="1"/>
      <protection hidden="1"/>
    </xf>
    <xf numFmtId="3" fontId="39" fillId="23" borderId="10" xfId="0" applyNumberFormat="1" applyFont="1" applyFill="1" applyBorder="1" applyAlignment="1" applyProtection="1">
      <alignment horizontal="center" shrinkToFit="1"/>
      <protection hidden="1"/>
    </xf>
    <xf numFmtId="1" fontId="0" fillId="23" borderId="0" xfId="0" applyNumberFormat="1" applyFill="1" applyBorder="1" applyAlignment="1" applyProtection="1">
      <alignment horizontal="center" shrinkToFit="1"/>
      <protection hidden="1"/>
    </xf>
    <xf numFmtId="4" fontId="38" fillId="22" borderId="35" xfId="0" applyNumberFormat="1" applyFont="1" applyFill="1" applyBorder="1" applyAlignment="1" applyProtection="1">
      <alignment horizontal="right" shrinkToFit="1"/>
      <protection locked="0"/>
    </xf>
    <xf numFmtId="4" fontId="38" fillId="22" borderId="36" xfId="0" applyNumberFormat="1" applyFont="1" applyFill="1" applyBorder="1" applyAlignment="1" applyProtection="1">
      <alignment horizontal="right" shrinkToFit="1"/>
      <protection locked="0"/>
    </xf>
    <xf numFmtId="4" fontId="38" fillId="22" borderId="37" xfId="0" applyNumberFormat="1" applyFont="1" applyFill="1" applyBorder="1" applyAlignment="1" applyProtection="1">
      <alignment horizontal="right" shrinkToFit="1"/>
      <protection locked="0"/>
    </xf>
    <xf numFmtId="2" fontId="32" fillId="23" borderId="0" xfId="0" applyFont="1" applyFill="1" applyAlignment="1" applyProtection="1">
      <alignment vertical="top"/>
      <protection hidden="1"/>
    </xf>
    <xf numFmtId="2" fontId="31" fillId="23" borderId="20" xfId="0" applyFont="1" applyFill="1" applyBorder="1" applyAlignment="1" applyProtection="1">
      <alignment horizontal="distributed" vertical="distributed" shrinkToFit="1"/>
      <protection hidden="1"/>
    </xf>
    <xf numFmtId="2" fontId="31" fillId="23" borderId="21" xfId="0" applyFont="1" applyFill="1" applyBorder="1" applyAlignment="1" applyProtection="1">
      <alignment horizontal="distributed" vertical="distributed" shrinkToFit="1"/>
      <protection hidden="1"/>
    </xf>
    <xf numFmtId="2" fontId="6" fillId="23" borderId="23" xfId="0" applyFont="1" applyFill="1" applyBorder="1" applyAlignment="1" applyProtection="1">
      <alignment vertical="distributed" shrinkToFit="1"/>
      <protection hidden="1"/>
    </xf>
    <xf numFmtId="2" fontId="31" fillId="23" borderId="19" xfId="0" applyFont="1" applyFill="1" applyBorder="1" applyAlignment="1" applyProtection="1">
      <alignment horizontal="distributed" vertical="distributed" shrinkToFit="1"/>
      <protection hidden="1"/>
    </xf>
    <xf numFmtId="2" fontId="31" fillId="23" borderId="23" xfId="0" applyFont="1" applyFill="1" applyBorder="1" applyAlignment="1" applyProtection="1">
      <alignment horizontal="distributed" vertical="distributed" shrinkToFit="1"/>
      <protection hidden="1"/>
    </xf>
    <xf numFmtId="2" fontId="31" fillId="23" borderId="0" xfId="0" applyFont="1" applyFill="1" applyBorder="1" applyAlignment="1" applyProtection="1">
      <alignment horizontal="distributed" vertical="distributed" shrinkToFit="1"/>
      <protection hidden="1"/>
    </xf>
    <xf numFmtId="2" fontId="31" fillId="23" borderId="12" xfId="0" applyFont="1" applyFill="1" applyBorder="1" applyAlignment="1" applyProtection="1">
      <alignment horizontal="distributed" vertical="distributed" shrinkToFit="1"/>
      <protection hidden="1"/>
    </xf>
    <xf numFmtId="2" fontId="41" fillId="22" borderId="11" xfId="0" applyFont="1" applyFill="1" applyBorder="1" applyAlignment="1" applyProtection="1">
      <alignment horizontal="center"/>
      <protection locked="0"/>
    </xf>
    <xf numFmtId="2" fontId="41" fillId="22" borderId="18" xfId="0" applyFont="1" applyFill="1" applyBorder="1" applyAlignment="1" applyProtection="1">
      <alignment horizontal="center"/>
      <protection locked="0"/>
    </xf>
    <xf numFmtId="2" fontId="31" fillId="14" borderId="20" xfId="0" applyFont="1" applyFill="1" applyBorder="1" applyAlignment="1" applyProtection="1">
      <alignment horizontal="left" vertical="center" shrinkToFit="1"/>
      <protection hidden="1"/>
    </xf>
    <xf numFmtId="3" fontId="31" fillId="23" borderId="10" xfId="0" applyNumberFormat="1" applyFont="1" applyFill="1" applyBorder="1" applyAlignment="1" applyProtection="1">
      <alignment horizontal="center" shrinkToFit="1"/>
      <protection locked="0"/>
    </xf>
    <xf numFmtId="3" fontId="31" fillId="23" borderId="11" xfId="0" applyNumberFormat="1" applyFont="1" applyFill="1" applyBorder="1" applyAlignment="1" applyProtection="1">
      <alignment horizontal="center" shrinkToFit="1"/>
      <protection locked="0"/>
    </xf>
    <xf numFmtId="3" fontId="31" fillId="23" borderId="18" xfId="0" applyNumberFormat="1" applyFont="1" applyFill="1" applyBorder="1" applyAlignment="1" applyProtection="1">
      <alignment horizontal="center" shrinkToFit="1"/>
      <protection locked="0"/>
    </xf>
    <xf numFmtId="2" fontId="31" fillId="23" borderId="23" xfId="0" applyFont="1" applyFill="1" applyBorder="1" applyAlignment="1" applyProtection="1">
      <alignment horizontal="distributed" vertical="distributed"/>
      <protection hidden="1"/>
    </xf>
    <xf numFmtId="2" fontId="31" fillId="23" borderId="0" xfId="0" applyFont="1" applyFill="1" applyBorder="1" applyAlignment="1" applyProtection="1">
      <alignment horizontal="distributed" vertical="distributed"/>
      <protection hidden="1"/>
    </xf>
    <xf numFmtId="49" fontId="34" fillId="22" borderId="0" xfId="0" applyNumberFormat="1" applyFont="1" applyFill="1" applyBorder="1" applyAlignment="1" applyProtection="1">
      <alignment horizontal="center" vertical="center" shrinkToFit="1"/>
      <protection locked="0"/>
    </xf>
    <xf numFmtId="2" fontId="31" fillId="22" borderId="23" xfId="0" applyFont="1" applyFill="1" applyBorder="1" applyAlignment="1" applyProtection="1">
      <alignment horizontal="left" vertical="distributed" shrinkToFit="1"/>
      <protection locked="0"/>
    </xf>
    <xf numFmtId="2" fontId="31" fillId="22" borderId="0" xfId="0" applyFont="1" applyFill="1" applyBorder="1" applyAlignment="1" applyProtection="1">
      <alignment horizontal="left" vertical="distributed" shrinkToFit="1"/>
      <protection locked="0"/>
    </xf>
    <xf numFmtId="2" fontId="31" fillId="22" borderId="12" xfId="0" applyFont="1" applyFill="1" applyBorder="1" applyAlignment="1" applyProtection="1">
      <alignment horizontal="left" vertical="distributed" shrinkToFit="1"/>
      <protection locked="0"/>
    </xf>
    <xf numFmtId="2" fontId="42" fillId="23" borderId="23" xfId="0" applyFont="1" applyFill="1" applyBorder="1" applyAlignment="1" applyProtection="1">
      <alignment horizontal="right" shrinkToFit="1"/>
      <protection hidden="1"/>
    </xf>
    <xf numFmtId="2" fontId="42" fillId="23" borderId="0" xfId="0" applyFont="1" applyFill="1" applyBorder="1" applyAlignment="1" applyProtection="1">
      <alignment horizontal="right" shrinkToFit="1"/>
      <protection hidden="1"/>
    </xf>
    <xf numFmtId="176" fontId="34" fillId="22" borderId="0" xfId="0" applyNumberFormat="1" applyFont="1" applyFill="1" applyBorder="1" applyAlignment="1" applyProtection="1">
      <alignment horizontal="left" shrinkToFit="1"/>
      <protection locked="0"/>
    </xf>
    <xf numFmtId="176" fontId="34" fillId="22" borderId="12" xfId="0" applyNumberFormat="1" applyFont="1" applyFill="1" applyBorder="1" applyAlignment="1" applyProtection="1">
      <alignment horizontal="left" shrinkToFit="1"/>
      <protection locked="0"/>
    </xf>
    <xf numFmtId="3" fontId="31" fillId="23" borderId="10" xfId="0" applyNumberFormat="1" applyFont="1" applyFill="1" applyBorder="1" applyAlignment="1" applyProtection="1">
      <alignment vertical="distributed" shrinkToFit="1"/>
      <protection hidden="1"/>
    </xf>
    <xf numFmtId="3" fontId="31" fillId="23" borderId="11" xfId="0" applyNumberFormat="1" applyFont="1" applyFill="1" applyBorder="1" applyAlignment="1" applyProtection="1">
      <alignment vertical="distributed" shrinkToFit="1"/>
      <protection hidden="1"/>
    </xf>
    <xf numFmtId="3" fontId="31" fillId="23" borderId="18" xfId="0" applyNumberFormat="1" applyFont="1" applyFill="1" applyBorder="1" applyAlignment="1" applyProtection="1">
      <alignment vertical="distributed" shrinkToFit="1"/>
      <protection hidden="1"/>
    </xf>
    <xf numFmtId="2" fontId="30" fillId="23" borderId="19" xfId="0" applyFont="1" applyFill="1" applyBorder="1" applyAlignment="1" applyProtection="1">
      <alignment horizontal="left" vertical="distributed"/>
      <protection locked="0"/>
    </xf>
    <xf numFmtId="2" fontId="30" fillId="23" borderId="20" xfId="0" applyFont="1" applyFill="1" applyBorder="1" applyAlignment="1" applyProtection="1">
      <alignment horizontal="left" vertical="distributed"/>
      <protection locked="0"/>
    </xf>
    <xf numFmtId="2" fontId="30" fillId="23" borderId="21" xfId="0" applyFont="1" applyFill="1" applyBorder="1" applyAlignment="1" applyProtection="1">
      <alignment horizontal="left" vertical="distributed"/>
      <protection locked="0"/>
    </xf>
    <xf numFmtId="0" fontId="40" fillId="6" borderId="20" xfId="44" applyFont="1" applyFill="1" applyBorder="1" applyAlignment="1" applyProtection="1">
      <alignment horizontal="center" vertical="center" shrinkToFit="1"/>
      <protection locked="0"/>
    </xf>
    <xf numFmtId="3" fontId="31" fillId="23" borderId="19" xfId="0" applyNumberFormat="1" applyFont="1" applyFill="1" applyBorder="1" applyAlignment="1" applyProtection="1">
      <alignment horizontal="center" vertical="center" shrinkToFit="1"/>
      <protection hidden="1"/>
    </xf>
    <xf numFmtId="3" fontId="31" fillId="23" borderId="20" xfId="0" applyNumberFormat="1" applyFont="1" applyFill="1" applyBorder="1" applyAlignment="1" applyProtection="1">
      <alignment horizontal="center" vertical="center" shrinkToFit="1"/>
      <protection hidden="1"/>
    </xf>
    <xf numFmtId="3" fontId="31" fillId="23" borderId="21" xfId="0" applyNumberFormat="1" applyFont="1" applyFill="1" applyBorder="1" applyAlignment="1" applyProtection="1">
      <alignment horizontal="center" vertical="center" shrinkToFit="1"/>
      <protection hidden="1"/>
    </xf>
    <xf numFmtId="2" fontId="31" fillId="22" borderId="23" xfId="0" applyFont="1" applyFill="1" applyBorder="1" applyAlignment="1" applyProtection="1">
      <alignment horizontal="center" shrinkToFit="1"/>
      <protection locked="0"/>
    </xf>
    <xf numFmtId="2" fontId="31" fillId="22" borderId="0" xfId="0" applyFont="1" applyFill="1" applyBorder="1" applyAlignment="1" applyProtection="1">
      <alignment horizontal="center" shrinkToFit="1"/>
      <protection locked="0"/>
    </xf>
    <xf numFmtId="2" fontId="31" fillId="22" borderId="12" xfId="0" applyFont="1" applyFill="1" applyBorder="1" applyAlignment="1" applyProtection="1">
      <alignment horizontal="center" shrinkToFit="1"/>
      <protection locked="0"/>
    </xf>
    <xf numFmtId="2" fontId="6" fillId="23" borderId="0" xfId="0" applyFont="1" applyFill="1" applyBorder="1" applyAlignment="1" applyProtection="1">
      <alignment vertical="distributed" shrinkToFit="1"/>
      <protection hidden="1"/>
    </xf>
    <xf numFmtId="2" fontId="31" fillId="23" borderId="10" xfId="0" applyFont="1" applyFill="1" applyBorder="1" applyAlignment="1" applyProtection="1">
      <alignment horizontal="left"/>
      <protection hidden="1"/>
    </xf>
    <xf numFmtId="2" fontId="31" fillId="23" borderId="11" xfId="0" applyFont="1" applyFill="1" applyBorder="1" applyAlignment="1" applyProtection="1">
      <alignment horizontal="left"/>
      <protection hidden="1"/>
    </xf>
    <xf numFmtId="2" fontId="31" fillId="23" borderId="0" xfId="0" applyFont="1" applyFill="1" applyBorder="1" applyAlignment="1" applyProtection="1">
      <alignment horizontal="center"/>
      <protection hidden="1"/>
    </xf>
    <xf numFmtId="2" fontId="30" fillId="23" borderId="19" xfId="0" applyFont="1" applyFill="1" applyBorder="1" applyAlignment="1" applyProtection="1">
      <alignment horizontal="left" vertical="distributed"/>
      <protection hidden="1"/>
    </xf>
    <xf numFmtId="2" fontId="30" fillId="23" borderId="20" xfId="0" applyFont="1" applyFill="1" applyBorder="1" applyAlignment="1" applyProtection="1">
      <alignment horizontal="left" vertical="distributed"/>
      <protection hidden="1"/>
    </xf>
    <xf numFmtId="2" fontId="30" fillId="23" borderId="21" xfId="0" applyFont="1" applyFill="1" applyBorder="1" applyAlignment="1" applyProtection="1">
      <alignment horizontal="left" vertical="distributed"/>
      <protection hidden="1"/>
    </xf>
    <xf numFmtId="0" fontId="29" fillId="0" borderId="23" xfId="0" applyNumberFormat="1" applyFont="1" applyFill="1" applyBorder="1" applyAlignment="1" applyProtection="1">
      <alignment shrinkToFit="1"/>
      <protection locked="0"/>
    </xf>
    <xf numFmtId="0" fontId="29" fillId="0" borderId="0" xfId="0" applyNumberFormat="1" applyFont="1" applyFill="1" applyBorder="1" applyAlignment="1" applyProtection="1">
      <alignment shrinkToFit="1"/>
      <protection locked="0"/>
    </xf>
    <xf numFmtId="0" fontId="29" fillId="0" borderId="12" xfId="0" applyNumberFormat="1" applyFont="1" applyFill="1" applyBorder="1" applyAlignment="1" applyProtection="1">
      <alignment shrinkToFit="1"/>
      <protection locked="0"/>
    </xf>
    <xf numFmtId="0" fontId="29" fillId="22" borderId="10" xfId="0" applyNumberFormat="1" applyFont="1" applyFill="1" applyBorder="1" applyAlignment="1" applyProtection="1">
      <alignment shrinkToFit="1"/>
      <protection locked="0"/>
    </xf>
    <xf numFmtId="0" fontId="29" fillId="22" borderId="11" xfId="0" applyNumberFormat="1" applyFont="1" applyFill="1" applyBorder="1" applyAlignment="1" applyProtection="1">
      <alignment shrinkToFit="1"/>
      <protection locked="0"/>
    </xf>
    <xf numFmtId="0" fontId="29" fillId="22" borderId="18" xfId="0" applyNumberFormat="1" applyFont="1" applyFill="1" applyBorder="1" applyAlignment="1" applyProtection="1">
      <alignment shrinkToFit="1"/>
      <protection locked="0"/>
    </xf>
    <xf numFmtId="178" fontId="29" fillId="22" borderId="10" xfId="0" applyNumberFormat="1" applyFont="1" applyFill="1" applyBorder="1" applyAlignment="1" applyProtection="1">
      <alignment horizontal="center" shrinkToFit="1"/>
      <protection locked="0"/>
    </xf>
    <xf numFmtId="178" fontId="29" fillId="22" borderId="11" xfId="0" applyNumberFormat="1" applyFont="1" applyFill="1" applyBorder="1" applyAlignment="1" applyProtection="1">
      <alignment horizontal="center" shrinkToFit="1"/>
      <protection locked="0"/>
    </xf>
    <xf numFmtId="178" fontId="29" fillId="22" borderId="18" xfId="0" applyNumberFormat="1" applyFont="1" applyFill="1" applyBorder="1" applyAlignment="1" applyProtection="1">
      <alignment horizontal="center" shrinkToFit="1"/>
      <protection locked="0"/>
    </xf>
    <xf numFmtId="1" fontId="0" fillId="23" borderId="13" xfId="0" applyNumberFormat="1" applyFont="1" applyFill="1" applyBorder="1" applyAlignment="1" applyProtection="1">
      <alignment horizontal="center" shrinkToFit="1"/>
      <protection hidden="1"/>
    </xf>
    <xf numFmtId="1" fontId="0" fillId="23" borderId="14" xfId="0" applyNumberFormat="1" applyFont="1" applyFill="1" applyBorder="1" applyAlignment="1" applyProtection="1">
      <alignment horizontal="center" shrinkToFit="1"/>
      <protection hidden="1"/>
    </xf>
    <xf numFmtId="1" fontId="0" fillId="23" borderId="15" xfId="0" applyNumberFormat="1" applyFont="1" applyFill="1" applyBorder="1" applyAlignment="1" applyProtection="1">
      <alignment horizontal="center" shrinkToFit="1"/>
      <protection hidden="1"/>
    </xf>
    <xf numFmtId="0" fontId="0" fillId="23" borderId="19" xfId="0" applyNumberFormat="1" applyFill="1" applyBorder="1" applyAlignment="1" applyProtection="1">
      <alignment shrinkToFit="1"/>
      <protection hidden="1"/>
    </xf>
    <xf numFmtId="0" fontId="0" fillId="23" borderId="20" xfId="0" applyNumberFormat="1" applyFont="1" applyFill="1" applyBorder="1" applyAlignment="1" applyProtection="1">
      <alignment shrinkToFit="1"/>
      <protection hidden="1"/>
    </xf>
    <xf numFmtId="15" fontId="29" fillId="22" borderId="23" xfId="0" applyNumberFormat="1" applyFont="1" applyFill="1" applyBorder="1" applyAlignment="1" applyProtection="1">
      <alignment horizontal="center" shrinkToFit="1"/>
      <protection locked="0"/>
    </xf>
    <xf numFmtId="15" fontId="29" fillId="22" borderId="0" xfId="0" applyNumberFormat="1" applyFont="1" applyFill="1" applyBorder="1" applyAlignment="1" applyProtection="1">
      <alignment horizontal="center" shrinkToFit="1"/>
      <protection locked="0"/>
    </xf>
    <xf numFmtId="15" fontId="29" fillId="22" borderId="12" xfId="0" applyNumberFormat="1" applyFont="1" applyFill="1" applyBorder="1" applyAlignment="1" applyProtection="1">
      <alignment horizontal="center" shrinkToFit="1"/>
      <protection locked="0"/>
    </xf>
    <xf numFmtId="1" fontId="29" fillId="22" borderId="10" xfId="0" applyNumberFormat="1" applyFont="1" applyFill="1" applyBorder="1" applyAlignment="1" applyProtection="1">
      <alignment shrinkToFit="1"/>
      <protection locked="0"/>
    </xf>
    <xf numFmtId="1" fontId="29" fillId="22" borderId="11" xfId="0" applyNumberFormat="1" applyFont="1" applyFill="1" applyBorder="1" applyAlignment="1" applyProtection="1">
      <alignment shrinkToFit="1"/>
      <protection locked="0"/>
    </xf>
    <xf numFmtId="1" fontId="29" fillId="22" borderId="18" xfId="0" applyNumberFormat="1" applyFont="1" applyFill="1" applyBorder="1" applyAlignment="1" applyProtection="1">
      <alignment shrinkToFit="1"/>
      <protection locked="0"/>
    </xf>
    <xf numFmtId="1" fontId="29" fillId="22" borderId="10" xfId="0" applyNumberFormat="1" applyFont="1" applyFill="1" applyBorder="1" applyAlignment="1" applyProtection="1">
      <alignment horizontal="center" shrinkToFit="1"/>
      <protection locked="0"/>
    </xf>
    <xf numFmtId="1" fontId="29" fillId="22" borderId="11" xfId="0" applyNumberFormat="1" applyFont="1" applyFill="1" applyBorder="1" applyAlignment="1" applyProtection="1">
      <alignment horizontal="center" shrinkToFit="1"/>
      <protection locked="0"/>
    </xf>
    <xf numFmtId="1" fontId="29" fillId="22" borderId="18" xfId="0" applyNumberFormat="1" applyFont="1" applyFill="1" applyBorder="1" applyAlignment="1" applyProtection="1">
      <alignment horizontal="center" shrinkToFit="1"/>
      <protection locked="0"/>
    </xf>
    <xf numFmtId="2" fontId="43" fillId="22" borderId="0" xfId="0" applyFont="1" applyFill="1" applyBorder="1" applyAlignment="1" applyProtection="1">
      <alignment horizontal="right" vertical="center"/>
      <protection hidden="1"/>
    </xf>
    <xf numFmtId="49" fontId="29" fillId="6" borderId="0" xfId="0" applyNumberFormat="1" applyFont="1" applyFill="1" applyBorder="1" applyAlignment="1" applyProtection="1">
      <alignment horizontal="left" vertical="center" shrinkToFit="1"/>
      <protection locked="0"/>
    </xf>
    <xf numFmtId="2" fontId="30" fillId="23" borderId="13" xfId="0" applyFont="1" applyFill="1" applyBorder="1" applyAlignment="1" applyProtection="1">
      <alignment horizontal="left" vertical="distributed"/>
      <protection hidden="1"/>
    </xf>
    <xf numFmtId="2" fontId="30" fillId="23" borderId="14" xfId="0" applyFont="1" applyFill="1" applyBorder="1" applyAlignment="1" applyProtection="1">
      <alignment horizontal="left" vertical="distributed"/>
      <protection hidden="1"/>
    </xf>
    <xf numFmtId="2" fontId="30" fillId="23" borderId="15" xfId="0" applyFont="1" applyFill="1" applyBorder="1" applyAlignment="1" applyProtection="1">
      <alignment horizontal="left" vertical="distributed"/>
      <protection hidden="1"/>
    </xf>
    <xf numFmtId="2" fontId="44" fillId="22" borderId="11" xfId="0" applyFont="1" applyFill="1" applyBorder="1" applyAlignment="1" applyProtection="1">
      <alignment horizontal="center" shrinkToFit="1"/>
      <protection hidden="1"/>
    </xf>
    <xf numFmtId="49" fontId="29" fillId="22" borderId="10" xfId="0" applyNumberFormat="1" applyFont="1" applyFill="1" applyBorder="1" applyAlignment="1" applyProtection="1">
      <alignment shrinkToFit="1"/>
      <protection locked="0"/>
    </xf>
    <xf numFmtId="49" fontId="29" fillId="22" borderId="11" xfId="0" applyNumberFormat="1" applyFont="1" applyFill="1" applyBorder="1" applyAlignment="1" applyProtection="1">
      <alignment shrinkToFit="1"/>
      <protection locked="0"/>
    </xf>
    <xf numFmtId="49" fontId="29" fillId="22" borderId="18" xfId="0" applyNumberFormat="1" applyFont="1" applyFill="1" applyBorder="1" applyAlignment="1" applyProtection="1">
      <alignment shrinkToFit="1"/>
      <protection locked="0"/>
    </xf>
    <xf numFmtId="2" fontId="30" fillId="23" borderId="23" xfId="0" applyFont="1" applyFill="1" applyBorder="1" applyAlignment="1" applyProtection="1">
      <alignment horizontal="left" vertical="distributed"/>
      <protection hidden="1"/>
    </xf>
    <xf numFmtId="2" fontId="30" fillId="23" borderId="0" xfId="0" applyFont="1" applyFill="1" applyBorder="1" applyAlignment="1" applyProtection="1">
      <alignment horizontal="left" vertical="distributed"/>
      <protection hidden="1"/>
    </xf>
    <xf numFmtId="2" fontId="30" fillId="23" borderId="12" xfId="0" applyFont="1" applyFill="1" applyBorder="1" applyAlignment="1" applyProtection="1">
      <alignment horizontal="left" vertical="distributed"/>
      <protection hidden="1"/>
    </xf>
    <xf numFmtId="0" fontId="29" fillId="22" borderId="23" xfId="0" applyNumberFormat="1" applyFont="1" applyFill="1" applyBorder="1" applyAlignment="1" applyProtection="1">
      <alignment shrinkToFit="1"/>
      <protection locked="0"/>
    </xf>
    <xf numFmtId="0" fontId="29" fillId="22" borderId="0" xfId="0" applyNumberFormat="1" applyFont="1" applyFill="1" applyBorder="1" applyAlignment="1" applyProtection="1">
      <alignment shrinkToFit="1"/>
      <protection locked="0"/>
    </xf>
    <xf numFmtId="0" fontId="29" fillId="22" borderId="12" xfId="0" applyNumberFormat="1" applyFont="1" applyFill="1" applyBorder="1" applyAlignment="1" applyProtection="1">
      <alignment shrinkToFit="1"/>
      <protection locked="0"/>
    </xf>
    <xf numFmtId="2" fontId="30" fillId="23" borderId="23" xfId="0" applyFont="1" applyFill="1" applyBorder="1" applyAlignment="1" applyProtection="1">
      <alignment horizontal="left" vertical="distributed" shrinkToFit="1"/>
      <protection hidden="1"/>
    </xf>
    <xf numFmtId="2" fontId="30" fillId="23" borderId="0" xfId="0" applyFont="1" applyFill="1" applyBorder="1" applyAlignment="1" applyProtection="1">
      <alignment horizontal="left" vertical="distributed" shrinkToFit="1"/>
      <protection hidden="1"/>
    </xf>
    <xf numFmtId="2" fontId="30" fillId="23" borderId="12" xfId="0" applyFont="1" applyFill="1" applyBorder="1" applyAlignment="1" applyProtection="1">
      <alignment horizontal="left" vertical="distributed" shrinkToFit="1"/>
      <protection hidden="1"/>
    </xf>
    <xf numFmtId="15" fontId="29" fillId="22" borderId="11" xfId="0" applyNumberFormat="1" applyFont="1" applyFill="1" applyBorder="1" applyAlignment="1" applyProtection="1">
      <alignment horizontal="center"/>
      <protection locked="0"/>
    </xf>
    <xf numFmtId="2" fontId="29" fillId="22" borderId="10" xfId="0" applyFont="1" applyFill="1" applyBorder="1" applyAlignment="1" applyProtection="1">
      <alignment/>
      <protection locked="0"/>
    </xf>
    <xf numFmtId="2" fontId="29" fillId="22" borderId="11" xfId="0" applyFont="1" applyFill="1" applyBorder="1" applyAlignment="1" applyProtection="1">
      <alignment/>
      <protection locked="0"/>
    </xf>
    <xf numFmtId="2" fontId="29" fillId="22" borderId="18" xfId="0" applyFont="1" applyFill="1" applyBorder="1" applyAlignment="1" applyProtection="1">
      <alignment/>
      <protection locked="0"/>
    </xf>
    <xf numFmtId="2" fontId="44" fillId="23" borderId="11" xfId="0" applyFont="1" applyFill="1" applyBorder="1" applyAlignment="1" applyProtection="1">
      <alignment shrinkToFit="1"/>
      <protection hidden="1"/>
    </xf>
    <xf numFmtId="2" fontId="44" fillId="23" borderId="18" xfId="0" applyFont="1" applyFill="1" applyBorder="1" applyAlignment="1" applyProtection="1">
      <alignment shrinkToFit="1"/>
      <protection hidden="1"/>
    </xf>
    <xf numFmtId="0" fontId="29" fillId="0" borderId="11" xfId="0" applyNumberFormat="1" applyFont="1" applyFill="1" applyBorder="1" applyAlignment="1" applyProtection="1">
      <alignment shrinkToFit="1"/>
      <protection locked="0"/>
    </xf>
    <xf numFmtId="0" fontId="29" fillId="0" borderId="18" xfId="0" applyNumberFormat="1" applyFont="1" applyFill="1" applyBorder="1" applyAlignment="1" applyProtection="1">
      <alignment shrinkToFit="1"/>
      <protection locked="0"/>
    </xf>
    <xf numFmtId="2" fontId="45" fillId="25" borderId="24" xfId="0" applyFont="1" applyFill="1" applyBorder="1" applyAlignment="1" applyProtection="1">
      <alignment horizontal="center" vertical="distributed" wrapText="1"/>
      <protection hidden="1"/>
    </xf>
    <xf numFmtId="15" fontId="29" fillId="22" borderId="10" xfId="0" applyNumberFormat="1" applyFont="1" applyFill="1" applyBorder="1" applyAlignment="1" applyProtection="1">
      <alignment horizontal="center" shrinkToFit="1"/>
      <protection locked="0"/>
    </xf>
    <xf numFmtId="15" fontId="29" fillId="22" borderId="11" xfId="0" applyNumberFormat="1" applyFont="1" applyFill="1" applyBorder="1" applyAlignment="1" applyProtection="1">
      <alignment horizontal="center" shrinkToFit="1"/>
      <protection locked="0"/>
    </xf>
    <xf numFmtId="15" fontId="29" fillId="22" borderId="18" xfId="0" applyNumberFormat="1" applyFont="1" applyFill="1" applyBorder="1" applyAlignment="1" applyProtection="1">
      <alignment horizontal="center" shrinkToFit="1"/>
      <protection locked="0"/>
    </xf>
    <xf numFmtId="2" fontId="30" fillId="23" borderId="10" xfId="0" applyFont="1" applyFill="1" applyBorder="1" applyAlignment="1" applyProtection="1">
      <alignment horizontal="left" vertical="distributed"/>
      <protection hidden="1"/>
    </xf>
    <xf numFmtId="2" fontId="30" fillId="23" borderId="11" xfId="0" applyFont="1" applyFill="1" applyBorder="1" applyAlignment="1" applyProtection="1">
      <alignment horizontal="left" vertical="distributed"/>
      <protection hidden="1"/>
    </xf>
    <xf numFmtId="14" fontId="29" fillId="0" borderId="0" xfId="0" applyNumberFormat="1" applyFont="1" applyFill="1" applyBorder="1" applyAlignment="1" applyProtection="1">
      <alignment horizontal="center" shrinkToFit="1"/>
      <protection locked="0"/>
    </xf>
    <xf numFmtId="14" fontId="29" fillId="0" borderId="11" xfId="0" applyNumberFormat="1" applyFont="1" applyFill="1" applyBorder="1" applyAlignment="1" applyProtection="1">
      <alignment horizontal="center" shrinkToFit="1"/>
      <protection locked="0"/>
    </xf>
    <xf numFmtId="1" fontId="46" fillId="14" borderId="38" xfId="0" applyNumberFormat="1" applyFont="1" applyFill="1" applyBorder="1" applyAlignment="1" applyProtection="1">
      <alignment horizontal="center" vertical="center"/>
      <protection hidden="1"/>
    </xf>
    <xf numFmtId="1" fontId="46" fillId="14" borderId="39" xfId="0" applyNumberFormat="1" applyFont="1" applyFill="1" applyBorder="1" applyAlignment="1" applyProtection="1">
      <alignment horizontal="center" vertical="center"/>
      <protection hidden="1"/>
    </xf>
    <xf numFmtId="1" fontId="46" fillId="14" borderId="40" xfId="0" applyNumberFormat="1" applyFont="1" applyFill="1" applyBorder="1" applyAlignment="1" applyProtection="1">
      <alignment horizontal="center" vertical="center"/>
      <protection hidden="1"/>
    </xf>
    <xf numFmtId="2" fontId="30" fillId="23" borderId="0" xfId="0" applyFont="1" applyFill="1" applyBorder="1" applyAlignment="1" applyProtection="1">
      <alignment horizontal="left"/>
      <protection hidden="1"/>
    </xf>
    <xf numFmtId="2" fontId="30" fillId="23" borderId="11" xfId="0" applyFont="1" applyFill="1" applyBorder="1" applyAlignment="1" applyProtection="1">
      <alignment horizontal="left"/>
      <protection hidden="1"/>
    </xf>
    <xf numFmtId="2" fontId="45" fillId="25" borderId="24" xfId="0" applyFont="1" applyFill="1" applyBorder="1" applyAlignment="1" applyProtection="1">
      <alignment horizontal="center" vertical="center"/>
      <protection hidden="1"/>
    </xf>
    <xf numFmtId="2" fontId="45" fillId="25" borderId="24" xfId="0" applyFont="1" applyFill="1" applyBorder="1" applyAlignment="1" applyProtection="1">
      <alignment horizontal="center" vertical="distributed" wrapText="1"/>
      <protection locked="0"/>
    </xf>
    <xf numFmtId="1" fontId="46" fillId="14" borderId="29" xfId="0" applyNumberFormat="1" applyFont="1" applyFill="1" applyBorder="1" applyAlignment="1" applyProtection="1">
      <alignment horizontal="center" vertical="center"/>
      <protection hidden="1"/>
    </xf>
    <xf numFmtId="1" fontId="46" fillId="14" borderId="30" xfId="0" applyNumberFormat="1" applyFont="1" applyFill="1" applyBorder="1" applyAlignment="1" applyProtection="1">
      <alignment horizontal="center" vertical="center"/>
      <protection hidden="1"/>
    </xf>
    <xf numFmtId="1" fontId="46" fillId="14" borderId="31" xfId="0" applyNumberFormat="1" applyFont="1" applyFill="1" applyBorder="1" applyAlignment="1" applyProtection="1">
      <alignment horizontal="center" vertical="center"/>
      <protection hidden="1"/>
    </xf>
    <xf numFmtId="3" fontId="46" fillId="22" borderId="30" xfId="0" applyNumberFormat="1" applyFont="1" applyFill="1" applyBorder="1" applyAlignment="1" applyProtection="1">
      <alignment horizontal="center" vertical="center"/>
      <protection locked="0"/>
    </xf>
    <xf numFmtId="3" fontId="46" fillId="22" borderId="41" xfId="0" applyNumberFormat="1" applyFont="1" applyFill="1" applyBorder="1" applyAlignment="1" applyProtection="1">
      <alignment horizontal="center" vertical="center"/>
      <protection locked="0"/>
    </xf>
    <xf numFmtId="3" fontId="46" fillId="22" borderId="42" xfId="0" applyNumberFormat="1" applyFont="1" applyFill="1" applyBorder="1" applyAlignment="1" applyProtection="1">
      <alignment horizontal="center" vertical="center"/>
      <protection locked="0"/>
    </xf>
    <xf numFmtId="3" fontId="46" fillId="22" borderId="43" xfId="0" applyNumberFormat="1" applyFont="1" applyFill="1" applyBorder="1" applyAlignment="1" applyProtection="1">
      <alignment horizontal="center" vertical="center"/>
      <protection locked="0"/>
    </xf>
    <xf numFmtId="1" fontId="46" fillId="14" borderId="41" xfId="0" applyNumberFormat="1" applyFont="1" applyFill="1" applyBorder="1" applyAlignment="1" applyProtection="1">
      <alignment horizontal="center" vertical="center"/>
      <protection hidden="1"/>
    </xf>
    <xf numFmtId="1" fontId="46" fillId="14" borderId="42" xfId="0" applyNumberFormat="1" applyFont="1" applyFill="1" applyBorder="1" applyAlignment="1" applyProtection="1">
      <alignment horizontal="center" vertical="center"/>
      <protection hidden="1"/>
    </xf>
    <xf numFmtId="1" fontId="46" fillId="14" borderId="44" xfId="0" applyNumberFormat="1" applyFont="1" applyFill="1" applyBorder="1" applyAlignment="1" applyProtection="1">
      <alignment horizontal="center" vertical="center"/>
      <protection hidden="1"/>
    </xf>
    <xf numFmtId="3" fontId="46" fillId="22" borderId="45" xfId="0" applyNumberFormat="1" applyFont="1" applyFill="1" applyBorder="1" applyAlignment="1" applyProtection="1">
      <alignment horizontal="center" vertical="center"/>
      <protection locked="0"/>
    </xf>
    <xf numFmtId="1" fontId="46" fillId="14" borderId="46" xfId="0" applyNumberFormat="1" applyFont="1" applyFill="1" applyBorder="1" applyAlignment="1" applyProtection="1">
      <alignment horizontal="center" vertical="center"/>
      <protection hidden="1"/>
    </xf>
    <xf numFmtId="1" fontId="46" fillId="14" borderId="45" xfId="0" applyNumberFormat="1" applyFont="1" applyFill="1" applyBorder="1" applyAlignment="1" applyProtection="1">
      <alignment horizontal="center" vertical="center"/>
      <protection hidden="1"/>
    </xf>
    <xf numFmtId="1" fontId="46" fillId="14" borderId="26" xfId="0" applyNumberFormat="1" applyFont="1" applyFill="1" applyBorder="1" applyAlignment="1" applyProtection="1">
      <alignment horizontal="center" vertical="center"/>
      <protection hidden="1"/>
    </xf>
    <xf numFmtId="3" fontId="46" fillId="22" borderId="35" xfId="0" applyNumberFormat="1" applyFont="1" applyFill="1" applyBorder="1" applyAlignment="1" applyProtection="1">
      <alignment horizontal="center" vertical="center"/>
      <protection locked="0"/>
    </xf>
    <xf numFmtId="3" fontId="46" fillId="22" borderId="36" xfId="0" applyNumberFormat="1" applyFont="1" applyFill="1" applyBorder="1" applyAlignment="1" applyProtection="1">
      <alignment horizontal="center" vertical="center"/>
      <protection locked="0"/>
    </xf>
    <xf numFmtId="3" fontId="46" fillId="22" borderId="37" xfId="0" applyNumberFormat="1" applyFont="1" applyFill="1" applyBorder="1" applyAlignment="1" applyProtection="1">
      <alignment horizontal="center" vertical="center"/>
      <protection locked="0"/>
    </xf>
    <xf numFmtId="3" fontId="46" fillId="22" borderId="44" xfId="0" applyNumberFormat="1" applyFont="1" applyFill="1" applyBorder="1" applyAlignment="1" applyProtection="1">
      <alignment horizontal="center" vertical="center"/>
      <protection locked="0"/>
    </xf>
    <xf numFmtId="3" fontId="46" fillId="22" borderId="29" xfId="0" applyNumberFormat="1" applyFont="1" applyFill="1" applyBorder="1" applyAlignment="1" applyProtection="1">
      <alignment horizontal="center" vertical="center"/>
      <protection locked="0"/>
    </xf>
    <xf numFmtId="3" fontId="46" fillId="22" borderId="31" xfId="0" applyNumberFormat="1" applyFont="1" applyFill="1" applyBorder="1" applyAlignment="1" applyProtection="1">
      <alignment horizontal="center" vertical="center"/>
      <protection locked="0"/>
    </xf>
    <xf numFmtId="2" fontId="6" fillId="23" borderId="23" xfId="0" applyFont="1" applyFill="1" applyBorder="1" applyAlignment="1" applyProtection="1">
      <alignment horizontal="distributed" vertical="distributed" wrapText="1"/>
      <protection hidden="1"/>
    </xf>
    <xf numFmtId="2" fontId="6" fillId="23" borderId="0" xfId="0" applyFont="1" applyFill="1" applyBorder="1" applyAlignment="1" applyProtection="1">
      <alignment horizontal="distributed" vertical="distributed" wrapText="1"/>
      <protection hidden="1"/>
    </xf>
    <xf numFmtId="2" fontId="6" fillId="23" borderId="12" xfId="0" applyFont="1" applyFill="1" applyBorder="1" applyAlignment="1" applyProtection="1">
      <alignment horizontal="distributed" vertical="distributed" wrapText="1"/>
      <protection hidden="1"/>
    </xf>
    <xf numFmtId="1" fontId="34" fillId="14" borderId="0" xfId="0" applyNumberFormat="1" applyFont="1" applyFill="1" applyBorder="1" applyAlignment="1" applyProtection="1">
      <alignment horizontal="center" vertical="center" shrinkToFit="1"/>
      <protection hidden="1"/>
    </xf>
    <xf numFmtId="0" fontId="42" fillId="23" borderId="23" xfId="0" applyNumberFormat="1" applyFont="1" applyFill="1" applyBorder="1" applyAlignment="1" applyProtection="1">
      <alignment horizontal="left" vertical="center" shrinkToFit="1"/>
      <protection hidden="1"/>
    </xf>
    <xf numFmtId="0" fontId="42" fillId="23" borderId="0" xfId="0" applyNumberFormat="1" applyFont="1" applyFill="1" applyBorder="1" applyAlignment="1" applyProtection="1">
      <alignment horizontal="left" vertical="center" shrinkToFit="1"/>
      <protection hidden="1"/>
    </xf>
    <xf numFmtId="3" fontId="34" fillId="14" borderId="23" xfId="0" applyNumberFormat="1" applyFont="1" applyFill="1" applyBorder="1" applyAlignment="1" applyProtection="1">
      <alignment horizontal="left" vertical="center"/>
      <protection hidden="1"/>
    </xf>
    <xf numFmtId="3" fontId="34" fillId="14" borderId="0" xfId="0" applyNumberFormat="1" applyFont="1" applyFill="1" applyBorder="1" applyAlignment="1" applyProtection="1">
      <alignment horizontal="left" vertical="center"/>
      <protection hidden="1"/>
    </xf>
    <xf numFmtId="2" fontId="28" fillId="8" borderId="0" xfId="0" applyFont="1" applyFill="1" applyAlignment="1" applyProtection="1">
      <alignment horizontal="left"/>
      <protection locked="0"/>
    </xf>
    <xf numFmtId="0" fontId="48" fillId="2" borderId="16" xfId="0" applyNumberFormat="1" applyFont="1" applyFill="1" applyBorder="1" applyAlignment="1" applyProtection="1">
      <alignment horizontal="center" vertical="center" wrapText="1"/>
      <protection/>
    </xf>
    <xf numFmtId="0" fontId="48" fillId="2" borderId="17" xfId="0" applyNumberFormat="1" applyFont="1" applyFill="1" applyBorder="1" applyAlignment="1" applyProtection="1">
      <alignment horizontal="center" vertical="center" wrapText="1"/>
      <protection/>
    </xf>
    <xf numFmtId="0" fontId="33" fillId="2" borderId="16" xfId="0" applyNumberFormat="1" applyFont="1" applyFill="1" applyBorder="1" applyAlignment="1" applyProtection="1">
      <alignment horizontal="center" wrapText="1"/>
      <protection/>
    </xf>
    <xf numFmtId="2" fontId="41" fillId="23" borderId="11" xfId="0" applyFont="1" applyFill="1" applyBorder="1" applyAlignment="1" applyProtection="1">
      <alignment horizontal="center"/>
      <protection hidden="1"/>
    </xf>
    <xf numFmtId="2" fontId="0" fillId="23" borderId="10" xfId="0" applyFont="1" applyFill="1" applyBorder="1" applyAlignment="1" applyProtection="1">
      <alignment horizontal="center"/>
      <protection hidden="1"/>
    </xf>
    <xf numFmtId="2" fontId="0" fillId="23" borderId="11" xfId="0" applyFont="1" applyFill="1" applyBorder="1" applyAlignment="1" applyProtection="1">
      <alignment horizontal="center"/>
      <protection hidden="1"/>
    </xf>
    <xf numFmtId="2" fontId="39" fillId="23" borderId="14" xfId="0" applyFont="1" applyFill="1" applyBorder="1" applyAlignment="1" applyProtection="1">
      <alignment horizontal="right"/>
      <protection hidden="1"/>
    </xf>
    <xf numFmtId="3" fontId="47" fillId="14" borderId="13" xfId="0" applyNumberFormat="1" applyFont="1" applyFill="1" applyBorder="1" applyAlignment="1" applyProtection="1">
      <alignment horizontal="center"/>
      <protection hidden="1"/>
    </xf>
    <xf numFmtId="3" fontId="47" fillId="14" borderId="14" xfId="0" applyNumberFormat="1" applyFont="1" applyFill="1" applyBorder="1" applyAlignment="1" applyProtection="1">
      <alignment horizontal="center"/>
      <protection hidden="1"/>
    </xf>
    <xf numFmtId="3" fontId="47" fillId="14" borderId="15" xfId="0" applyNumberFormat="1" applyFont="1" applyFill="1" applyBorder="1" applyAlignment="1" applyProtection="1">
      <alignment horizontal="center"/>
      <protection hidden="1"/>
    </xf>
    <xf numFmtId="2" fontId="43" fillId="22" borderId="0" xfId="0" applyFont="1" applyFill="1" applyBorder="1" applyAlignment="1" applyProtection="1">
      <alignment horizontal="left" vertical="center"/>
      <protection hidden="1"/>
    </xf>
    <xf numFmtId="0" fontId="29" fillId="22" borderId="0" xfId="0" applyNumberFormat="1" applyFont="1" applyFill="1" applyBorder="1" applyAlignment="1" applyProtection="1">
      <alignment horizontal="left" vertical="center"/>
      <protection hidden="1"/>
    </xf>
    <xf numFmtId="0" fontId="29" fillId="23" borderId="10" xfId="0" applyNumberFormat="1" applyFont="1" applyFill="1" applyBorder="1" applyAlignment="1" applyProtection="1">
      <alignment shrinkToFit="1"/>
      <protection hidden="1"/>
    </xf>
    <xf numFmtId="0" fontId="29" fillId="23" borderId="11" xfId="0" applyNumberFormat="1" applyFont="1" applyFill="1" applyBorder="1" applyAlignment="1" applyProtection="1">
      <alignment shrinkToFit="1"/>
      <protection hidden="1"/>
    </xf>
    <xf numFmtId="0" fontId="29" fillId="23" borderId="18" xfId="0" applyNumberFormat="1" applyFont="1" applyFill="1" applyBorder="1" applyAlignment="1" applyProtection="1">
      <alignment shrinkToFit="1"/>
      <protection hidden="1"/>
    </xf>
    <xf numFmtId="2" fontId="30" fillId="23" borderId="19" xfId="0" applyFont="1" applyFill="1" applyBorder="1" applyAlignment="1" applyProtection="1">
      <alignment horizontal="left" vertical="top"/>
      <protection hidden="1"/>
    </xf>
    <xf numFmtId="2" fontId="30" fillId="23" borderId="21" xfId="0" applyFont="1" applyFill="1" applyBorder="1" applyAlignment="1" applyProtection="1">
      <alignment horizontal="left" vertical="top"/>
      <protection hidden="1"/>
    </xf>
    <xf numFmtId="2" fontId="30" fillId="23" borderId="19" xfId="0" applyFont="1" applyFill="1" applyBorder="1" applyAlignment="1" applyProtection="1">
      <alignment horizontal="left" vertical="distributed" wrapText="1"/>
      <protection hidden="1"/>
    </xf>
    <xf numFmtId="2" fontId="30" fillId="23" borderId="21" xfId="0" applyFont="1" applyFill="1" applyBorder="1" applyAlignment="1" applyProtection="1">
      <alignment horizontal="left" vertical="distributed" wrapText="1"/>
      <protection hidden="1"/>
    </xf>
    <xf numFmtId="1" fontId="29" fillId="23" borderId="10" xfId="0" applyNumberFormat="1" applyFont="1" applyFill="1" applyBorder="1" applyAlignment="1" applyProtection="1">
      <alignment horizontal="center" shrinkToFit="1"/>
      <protection hidden="1"/>
    </xf>
    <xf numFmtId="1" fontId="29" fillId="23" borderId="18" xfId="0" applyNumberFormat="1" applyFont="1" applyFill="1" applyBorder="1" applyAlignment="1" applyProtection="1">
      <alignment horizontal="center" shrinkToFit="1"/>
      <protection hidden="1"/>
    </xf>
    <xf numFmtId="1" fontId="29" fillId="23" borderId="23" xfId="0" applyNumberFormat="1" applyFont="1" applyFill="1" applyBorder="1" applyAlignment="1" applyProtection="1">
      <alignment horizontal="center" shrinkToFit="1"/>
      <protection hidden="1"/>
    </xf>
    <xf numFmtId="1" fontId="29" fillId="23" borderId="12" xfId="0" applyNumberFormat="1" applyFont="1" applyFill="1" applyBorder="1" applyAlignment="1" applyProtection="1">
      <alignment horizontal="center" shrinkToFit="1"/>
      <protection hidden="1"/>
    </xf>
    <xf numFmtId="15" fontId="49" fillId="25" borderId="47" xfId="0" applyNumberFormat="1" applyFont="1" applyFill="1" applyBorder="1" applyAlignment="1" applyProtection="1">
      <alignment horizontal="center" vertical="center" shrinkToFit="1"/>
      <protection hidden="1"/>
    </xf>
    <xf numFmtId="15" fontId="49" fillId="25" borderId="48" xfId="0" applyNumberFormat="1" applyFont="1" applyFill="1" applyBorder="1" applyAlignment="1" applyProtection="1">
      <alignment horizontal="center" vertical="center" shrinkToFit="1"/>
      <protection hidden="1"/>
    </xf>
    <xf numFmtId="15" fontId="49" fillId="25" borderId="49" xfId="0" applyNumberFormat="1" applyFont="1" applyFill="1" applyBorder="1" applyAlignment="1" applyProtection="1">
      <alignment horizontal="center" vertical="center" shrinkToFit="1"/>
      <protection hidden="1"/>
    </xf>
    <xf numFmtId="15" fontId="49" fillId="25" borderId="50" xfId="0" applyNumberFormat="1" applyFont="1" applyFill="1" applyBorder="1" applyAlignment="1" applyProtection="1">
      <alignment horizontal="center" vertical="center" shrinkToFit="1"/>
      <protection hidden="1"/>
    </xf>
    <xf numFmtId="15" fontId="29" fillId="23" borderId="10" xfId="0" applyNumberFormat="1" applyFont="1" applyFill="1" applyBorder="1" applyAlignment="1" applyProtection="1">
      <alignment horizontal="center" shrinkToFit="1"/>
      <protection hidden="1"/>
    </xf>
    <xf numFmtId="15" fontId="29" fillId="23" borderId="18" xfId="0" applyNumberFormat="1" applyFont="1" applyFill="1" applyBorder="1" applyAlignment="1" applyProtection="1">
      <alignment horizontal="center" shrinkToFit="1"/>
      <protection hidden="1"/>
    </xf>
    <xf numFmtId="178" fontId="29" fillId="23" borderId="23" xfId="0" applyNumberFormat="1" applyFont="1" applyFill="1" applyBorder="1" applyAlignment="1" applyProtection="1">
      <alignment horizontal="center" shrinkToFit="1"/>
      <protection hidden="1"/>
    </xf>
    <xf numFmtId="178" fontId="29" fillId="23" borderId="12" xfId="0" applyNumberFormat="1" applyFont="1" applyFill="1" applyBorder="1" applyAlignment="1" applyProtection="1">
      <alignment horizontal="center" shrinkToFit="1"/>
      <protection hidden="1"/>
    </xf>
    <xf numFmtId="0" fontId="33" fillId="2" borderId="16" xfId="0" applyNumberFormat="1" applyFont="1" applyFill="1" applyBorder="1" applyAlignment="1" applyProtection="1">
      <alignment horizontal="center" vertical="center" wrapText="1"/>
      <protection/>
    </xf>
    <xf numFmtId="0" fontId="33" fillId="2" borderId="17" xfId="0" applyNumberFormat="1" applyFont="1" applyFill="1" applyBorder="1" applyAlignment="1" applyProtection="1">
      <alignment horizontal="center" vertical="center" wrapText="1"/>
      <protection/>
    </xf>
    <xf numFmtId="3" fontId="30" fillId="23" borderId="20" xfId="0" applyNumberFormat="1" applyFont="1" applyFill="1" applyBorder="1" applyAlignment="1" applyProtection="1">
      <alignment horizontal="left" vertical="center" shrinkToFit="1"/>
      <protection hidden="1"/>
    </xf>
    <xf numFmtId="2" fontId="31" fillId="23" borderId="14" xfId="0" applyFont="1" applyFill="1" applyBorder="1" applyAlignment="1" applyProtection="1">
      <alignment horizontal="center" vertical="distributed" shrinkToFit="1"/>
      <protection hidden="1"/>
    </xf>
    <xf numFmtId="2" fontId="31" fillId="23" borderId="11" xfId="0" applyFont="1" applyFill="1" applyBorder="1" applyAlignment="1" applyProtection="1">
      <alignment horizontal="center" vertical="distributed"/>
      <protection locked="0"/>
    </xf>
    <xf numFmtId="3" fontId="30" fillId="23" borderId="19" xfId="0" applyNumberFormat="1" applyFont="1" applyFill="1" applyBorder="1" applyAlignment="1" applyProtection="1">
      <alignment horizontal="center" vertical="center" shrinkToFit="1"/>
      <protection hidden="1"/>
    </xf>
    <xf numFmtId="3" fontId="30" fillId="23" borderId="20" xfId="0" applyNumberFormat="1" applyFont="1" applyFill="1" applyBorder="1" applyAlignment="1" applyProtection="1">
      <alignment horizontal="center" vertical="center" shrinkToFit="1"/>
      <protection hidden="1"/>
    </xf>
    <xf numFmtId="3" fontId="30" fillId="23" borderId="21" xfId="0" applyNumberFormat="1" applyFont="1" applyFill="1" applyBorder="1" applyAlignment="1" applyProtection="1">
      <alignment horizontal="center" vertical="center" shrinkToFit="1"/>
      <protection hidden="1"/>
    </xf>
    <xf numFmtId="2" fontId="31" fillId="23" borderId="19" xfId="0" applyFont="1" applyFill="1" applyBorder="1" applyAlignment="1" applyProtection="1">
      <alignment horizontal="left" vertical="center" shrinkToFit="1"/>
      <protection hidden="1"/>
    </xf>
    <xf numFmtId="2" fontId="31" fillId="23" borderId="20" xfId="0" applyFont="1" applyFill="1" applyBorder="1" applyAlignment="1" applyProtection="1">
      <alignment horizontal="left" vertical="center" shrinkToFit="1"/>
      <protection hidden="1"/>
    </xf>
    <xf numFmtId="2" fontId="31" fillId="23" borderId="21" xfId="0" applyFont="1" applyFill="1" applyBorder="1" applyAlignment="1" applyProtection="1">
      <alignment horizontal="left" vertical="center" shrinkToFit="1"/>
      <protection hidden="1"/>
    </xf>
    <xf numFmtId="2" fontId="31" fillId="22" borderId="10" xfId="0" applyFont="1" applyFill="1" applyBorder="1" applyAlignment="1" applyProtection="1">
      <alignment horizontal="left" vertical="distributed" shrinkToFit="1"/>
      <protection locked="0"/>
    </xf>
    <xf numFmtId="2" fontId="31" fillId="22" borderId="11" xfId="0" applyFont="1" applyFill="1" applyBorder="1" applyAlignment="1" applyProtection="1">
      <alignment horizontal="left" vertical="distributed" shrinkToFit="1"/>
      <protection locked="0"/>
    </xf>
    <xf numFmtId="2" fontId="31" fillId="22" borderId="18" xfId="0" applyFont="1" applyFill="1" applyBorder="1" applyAlignment="1" applyProtection="1">
      <alignment horizontal="left" vertical="distributed" shrinkToFit="1"/>
      <protection locked="0"/>
    </xf>
    <xf numFmtId="0" fontId="33" fillId="2" borderId="16" xfId="0" applyNumberFormat="1" applyFont="1" applyFill="1" applyBorder="1" applyAlignment="1" applyProtection="1">
      <alignment horizontal="center" vertical="top" wrapText="1"/>
      <protection/>
    </xf>
    <xf numFmtId="0" fontId="33" fillId="2" borderId="17" xfId="0" applyNumberFormat="1" applyFont="1" applyFill="1" applyBorder="1" applyAlignment="1" applyProtection="1">
      <alignment horizontal="center" vertical="top" wrapText="1"/>
      <protection/>
    </xf>
    <xf numFmtId="181" fontId="34" fillId="22" borderId="14" xfId="0" applyNumberFormat="1" applyFont="1" applyFill="1" applyBorder="1" applyAlignment="1" applyProtection="1">
      <alignment horizontal="left" vertical="center" shrinkToFit="1"/>
      <protection locked="0"/>
    </xf>
    <xf numFmtId="181" fontId="34" fillId="22" borderId="15" xfId="0" applyNumberFormat="1" applyFont="1" applyFill="1" applyBorder="1" applyAlignment="1" applyProtection="1">
      <alignment horizontal="left" vertical="center" shrinkToFit="1"/>
      <protection locked="0"/>
    </xf>
    <xf numFmtId="0" fontId="0" fillId="22" borderId="23" xfId="0" applyNumberFormat="1" applyFont="1" applyFill="1" applyBorder="1" applyAlignment="1" applyProtection="1">
      <alignment shrinkToFit="1"/>
      <protection locked="0"/>
    </xf>
    <xf numFmtId="0" fontId="0" fillId="22" borderId="0" xfId="0" applyNumberFormat="1" applyFont="1" applyFill="1" applyBorder="1" applyAlignment="1" applyProtection="1">
      <alignment shrinkToFit="1"/>
      <protection locked="0"/>
    </xf>
    <xf numFmtId="0" fontId="0" fillId="22" borderId="12" xfId="0" applyNumberFormat="1" applyFont="1" applyFill="1" applyBorder="1" applyAlignment="1" applyProtection="1">
      <alignment shrinkToFit="1"/>
      <protection locked="0"/>
    </xf>
    <xf numFmtId="1" fontId="29" fillId="23" borderId="10" xfId="0" applyNumberFormat="1" applyFont="1" applyFill="1" applyBorder="1" applyAlignment="1" applyProtection="1">
      <alignment horizontal="center" shrinkToFit="1"/>
      <protection hidden="1" locked="0"/>
    </xf>
    <xf numFmtId="1" fontId="29" fillId="23" borderId="18" xfId="0" applyNumberFormat="1" applyFont="1" applyFill="1" applyBorder="1" applyAlignment="1" applyProtection="1">
      <alignment horizontal="center" shrinkToFit="1"/>
      <protection hidden="1" locked="0"/>
    </xf>
    <xf numFmtId="0" fontId="0" fillId="22" borderId="10" xfId="0" applyNumberFormat="1" applyFont="1" applyFill="1" applyBorder="1" applyAlignment="1" applyProtection="1">
      <alignment shrinkToFit="1"/>
      <protection locked="0"/>
    </xf>
    <xf numFmtId="0" fontId="0" fillId="22" borderId="11" xfId="0" applyNumberFormat="1" applyFont="1" applyFill="1" applyBorder="1" applyAlignment="1" applyProtection="1">
      <alignment shrinkToFit="1"/>
      <protection locked="0"/>
    </xf>
    <xf numFmtId="0" fontId="0" fillId="22" borderId="18" xfId="0" applyNumberFormat="1" applyFont="1" applyFill="1" applyBorder="1" applyAlignment="1" applyProtection="1">
      <alignment shrinkToFit="1"/>
      <protection locked="0"/>
    </xf>
    <xf numFmtId="3" fontId="30" fillId="23" borderId="19" xfId="0" applyNumberFormat="1" applyFont="1" applyFill="1" applyBorder="1" applyAlignment="1" applyProtection="1">
      <alignment horizontal="center" vertical="center" shrinkToFit="1"/>
      <protection locked="0"/>
    </xf>
    <xf numFmtId="3" fontId="30" fillId="23" borderId="20" xfId="0" applyNumberFormat="1" applyFont="1" applyFill="1" applyBorder="1" applyAlignment="1" applyProtection="1">
      <alignment horizontal="center" vertical="center" shrinkToFit="1"/>
      <protection locked="0"/>
    </xf>
    <xf numFmtId="3" fontId="30" fillId="23" borderId="21" xfId="0" applyNumberFormat="1" applyFont="1" applyFill="1" applyBorder="1" applyAlignment="1" applyProtection="1">
      <alignment horizontal="center" vertical="center" shrinkToFit="1"/>
      <protection locked="0"/>
    </xf>
    <xf numFmtId="2" fontId="42" fillId="23" borderId="13" xfId="0" applyFont="1" applyFill="1" applyBorder="1" applyAlignment="1" applyProtection="1">
      <alignment horizontal="right" vertical="center" shrinkToFit="1"/>
      <protection hidden="1"/>
    </xf>
    <xf numFmtId="2" fontId="42" fillId="23" borderId="14" xfId="0" applyFont="1" applyFill="1" applyBorder="1" applyAlignment="1" applyProtection="1">
      <alignment horizontal="right" vertical="center" shrinkToFit="1"/>
      <protection hidden="1"/>
    </xf>
    <xf numFmtId="2" fontId="30" fillId="23" borderId="20" xfId="0" applyFont="1" applyFill="1" applyBorder="1" applyAlignment="1" applyProtection="1">
      <alignment horizontal="left" vertical="top"/>
      <protection hidden="1"/>
    </xf>
    <xf numFmtId="2" fontId="30" fillId="23" borderId="19" xfId="0" applyFont="1" applyFill="1" applyBorder="1" applyAlignment="1" applyProtection="1">
      <alignment horizontal="left" vertical="center" shrinkToFit="1"/>
      <protection locked="0"/>
    </xf>
    <xf numFmtId="2" fontId="30" fillId="23" borderId="20" xfId="0" applyFont="1" applyFill="1" applyBorder="1" applyAlignment="1" applyProtection="1">
      <alignment horizontal="left" vertical="center" shrinkToFit="1"/>
      <protection locked="0"/>
    </xf>
    <xf numFmtId="2" fontId="30" fillId="23" borderId="21" xfId="0" applyFont="1" applyFill="1" applyBorder="1" applyAlignment="1" applyProtection="1">
      <alignment horizontal="left" vertical="center" shrinkToFit="1"/>
      <protection locked="0"/>
    </xf>
    <xf numFmtId="0" fontId="29" fillId="23" borderId="10" xfId="0" applyNumberFormat="1" applyFont="1" applyFill="1" applyBorder="1" applyAlignment="1" applyProtection="1">
      <alignment shrinkToFit="1"/>
      <protection hidden="1" locked="0"/>
    </xf>
    <xf numFmtId="0" fontId="29" fillId="23" borderId="11" xfId="0" applyNumberFormat="1" applyFont="1" applyFill="1" applyBorder="1" applyAlignment="1" applyProtection="1">
      <alignment shrinkToFit="1"/>
      <protection hidden="1" locked="0"/>
    </xf>
    <xf numFmtId="0" fontId="29" fillId="23" borderId="18" xfId="0" applyNumberFormat="1" applyFont="1" applyFill="1" applyBorder="1" applyAlignment="1" applyProtection="1">
      <alignment shrinkToFit="1"/>
      <protection hidden="1" locked="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dxfs count="2"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9F1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7FFCB"/>
      <rgbColor rgb="00C00000"/>
      <rgbColor rgb="00C0BB00"/>
      <rgbColor rgb="00807D0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3E3FF"/>
      <rgbColor rgb="00339966"/>
      <rgbColor rgb="00EAEADE"/>
      <rgbColor rgb="00D8D8D8"/>
      <rgbColor rgb="00EDEDED"/>
      <rgbColor rgb="00993366"/>
      <rgbColor rgb="00B3FFD5"/>
      <rgbColor rgb="00D6EAD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8</xdr:row>
      <xdr:rowOff>66675</xdr:rowOff>
    </xdr:from>
    <xdr:to>
      <xdr:col>8</xdr:col>
      <xdr:colOff>104775</xdr:colOff>
      <xdr:row>16</xdr:row>
      <xdr:rowOff>152400</xdr:rowOff>
    </xdr:to>
    <xdr:pic macro="[0]!exibirMenu">
      <xdr:nvPicPr>
        <xdr:cNvPr id="1" name="Imagem 1" descr="logo infoprev (definitiva)_sem barra horizont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1362075"/>
          <a:ext cx="38957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ICAP PREMIUM CORES">
      <a:dk1>
        <a:sysClr val="windowText" lastClr="000000"/>
      </a:dk1>
      <a:lt1>
        <a:sysClr val="window" lastClr="FFFFFF"/>
      </a:lt1>
      <a:dk2>
        <a:srgbClr val="FF0000"/>
      </a:dk2>
      <a:lt2>
        <a:srgbClr val="458B60"/>
      </a:lt2>
      <a:accent1>
        <a:srgbClr val="FFFB00"/>
      </a:accent1>
      <a:accent2>
        <a:srgbClr val="C0504D"/>
      </a:accent2>
      <a:accent3>
        <a:srgbClr val="00E6FF"/>
      </a:accent3>
      <a:accent4>
        <a:srgbClr val="00843C"/>
      </a:accent4>
      <a:accent5>
        <a:srgbClr val="8CFF00"/>
      </a:accent5>
      <a:accent6>
        <a:srgbClr val="0000FF"/>
      </a:accent6>
      <a:hlink>
        <a:srgbClr val="3F3F3F"/>
      </a:hlink>
      <a:folHlink>
        <a:srgbClr val="0000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T30"/>
  <sheetViews>
    <sheetView showRowColHeaders="0" zoomScalePageLayoutView="0" workbookViewId="0" topLeftCell="A1">
      <selection activeCell="A1" sqref="A1"/>
    </sheetView>
  </sheetViews>
  <sheetFormatPr defaultColWidth="9.140625" defaultRowHeight="12.75"/>
  <sheetData>
    <row r="1" spans="1:20" ht="12.75">
      <c r="A1" s="1" t="s">
        <v>111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</sheetData>
  <sheetProtection password="AE4D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AT110"/>
  <sheetViews>
    <sheetView showRowColHeaders="0" tabSelected="1" zoomScalePageLayoutView="0" workbookViewId="0" topLeftCell="A1">
      <selection activeCell="C8" sqref="C8:Y8"/>
    </sheetView>
  </sheetViews>
  <sheetFormatPr defaultColWidth="9.140625" defaultRowHeight="12.75"/>
  <cols>
    <col min="1" max="37" width="2.7109375" style="0" customWidth="1"/>
    <col min="38" max="38" width="24.28125" style="0" customWidth="1"/>
    <col min="39" max="39" width="3.00390625" style="0" hidden="1" customWidth="1"/>
    <col min="40" max="40" width="4.421875" style="0" hidden="1" customWidth="1"/>
    <col min="41" max="41" width="9.140625" style="0" hidden="1" customWidth="1"/>
    <col min="42" max="43" width="0" style="0" hidden="1" customWidth="1"/>
  </cols>
  <sheetData>
    <row r="1" spans="1:4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5"/>
      <c r="AM1" s="5"/>
      <c r="AN1" s="1"/>
      <c r="AO1" s="1"/>
      <c r="AP1" s="1"/>
      <c r="AQ1" s="1"/>
      <c r="AR1" s="1"/>
      <c r="AS1" s="1"/>
      <c r="AT1" s="1"/>
    </row>
    <row r="2" spans="1:46" ht="12.75" customHeight="1">
      <c r="A2" s="1"/>
      <c r="B2" s="4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55"/>
      <c r="Q2" s="82" t="s">
        <v>105</v>
      </c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4"/>
      <c r="AK2" s="1"/>
      <c r="AL2" s="37" t="s">
        <v>108</v>
      </c>
      <c r="AM2" s="5"/>
      <c r="AN2" s="1"/>
      <c r="AO2" s="1"/>
      <c r="AP2" s="1"/>
      <c r="AQ2" s="1"/>
      <c r="AR2" s="1"/>
      <c r="AS2" s="1"/>
      <c r="AT2" s="1"/>
    </row>
    <row r="3" spans="1:46" ht="18" customHeight="1">
      <c r="A3" s="1"/>
      <c r="B3" s="4"/>
      <c r="C3" s="149" t="s">
        <v>106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50" t="s">
        <v>115</v>
      </c>
      <c r="AD3" s="150"/>
      <c r="AE3" s="150"/>
      <c r="AF3" s="150"/>
      <c r="AG3" s="150"/>
      <c r="AH3" s="150"/>
      <c r="AI3" s="150"/>
      <c r="AJ3" s="4"/>
      <c r="AK3" s="1"/>
      <c r="AL3" s="219" t="s">
        <v>110</v>
      </c>
      <c r="AM3" s="5"/>
      <c r="AN3" s="1"/>
      <c r="AO3" s="1"/>
      <c r="AP3" s="1"/>
      <c r="AQ3" s="1"/>
      <c r="AR3" s="1"/>
      <c r="AS3" s="1"/>
      <c r="AT3" s="1"/>
    </row>
    <row r="4" spans="1:46" ht="11.25" customHeight="1">
      <c r="A4" s="1"/>
      <c r="B4" s="4"/>
      <c r="C4" s="154">
        <f>IF(AC3="","Não esqueça a numeração única da CTC - a cima.","")</f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4"/>
      <c r="AK4" s="1"/>
      <c r="AL4" s="219"/>
      <c r="AM4" s="5"/>
      <c r="AN4" s="1"/>
      <c r="AO4" s="1"/>
      <c r="AP4" s="1"/>
      <c r="AQ4" s="1"/>
      <c r="AR4" s="1"/>
      <c r="AS4" s="1"/>
      <c r="AT4" s="1"/>
    </row>
    <row r="5" spans="1:46" ht="7.5" customHeight="1">
      <c r="A5" s="1"/>
      <c r="B5" s="4"/>
      <c r="C5" s="151" t="s">
        <v>45</v>
      </c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1" t="s">
        <v>17</v>
      </c>
      <c r="AC5" s="152"/>
      <c r="AD5" s="152"/>
      <c r="AE5" s="152"/>
      <c r="AF5" s="152"/>
      <c r="AG5" s="152"/>
      <c r="AH5" s="152"/>
      <c r="AI5" s="153"/>
      <c r="AJ5" s="4"/>
      <c r="AK5" s="1"/>
      <c r="AL5" s="219"/>
      <c r="AM5" s="5"/>
      <c r="AN5" s="2"/>
      <c r="AO5" s="1"/>
      <c r="AP5" s="1"/>
      <c r="AQ5" s="1"/>
      <c r="AR5" s="1"/>
      <c r="AS5" s="1"/>
      <c r="AT5" s="1"/>
    </row>
    <row r="6" spans="1:46" ht="12.75" customHeight="1">
      <c r="A6" s="1"/>
      <c r="B6" s="4"/>
      <c r="C6" s="138" t="str">
        <f>RAZAOSOCIAL</f>
        <v>INSTITUTO DE PREVIDÊNCIA DOS SERVIDORES PÚBLICOS DO MUNICÍPIO DE LARANJEIRAS DO SUL</v>
      </c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5" t="str">
        <f>CNPJ</f>
        <v>04.958.548/0001-08</v>
      </c>
      <c r="AC6" s="136"/>
      <c r="AD6" s="136"/>
      <c r="AE6" s="136"/>
      <c r="AF6" s="136"/>
      <c r="AG6" s="136"/>
      <c r="AH6" s="136"/>
      <c r="AI6" s="137"/>
      <c r="AJ6" s="4"/>
      <c r="AK6" s="1"/>
      <c r="AL6" s="219"/>
      <c r="AM6" s="5"/>
      <c r="AN6" s="2"/>
      <c r="AO6" s="1"/>
      <c r="AP6" s="1"/>
      <c r="AQ6" s="1"/>
      <c r="AR6" s="1"/>
      <c r="AS6" s="1"/>
      <c r="AT6" s="1"/>
    </row>
    <row r="7" spans="1:46" ht="7.5" customHeight="1">
      <c r="A7" s="1"/>
      <c r="B7" s="4"/>
      <c r="C7" s="123" t="s">
        <v>16</v>
      </c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5"/>
      <c r="Z7" s="124" t="s">
        <v>15</v>
      </c>
      <c r="AA7" s="124"/>
      <c r="AB7" s="124"/>
      <c r="AC7" s="124"/>
      <c r="AD7" s="124"/>
      <c r="AE7" s="124"/>
      <c r="AF7" s="125"/>
      <c r="AG7" s="123" t="s">
        <v>14</v>
      </c>
      <c r="AH7" s="124"/>
      <c r="AI7" s="125"/>
      <c r="AJ7" s="4"/>
      <c r="AK7" s="1"/>
      <c r="AL7" s="219"/>
      <c r="AM7" s="5"/>
      <c r="AN7" s="1"/>
      <c r="AO7" s="1"/>
      <c r="AP7" s="1"/>
      <c r="AQ7" s="1"/>
      <c r="AR7" s="1"/>
      <c r="AS7" s="1"/>
      <c r="AT7" s="1"/>
    </row>
    <row r="8" spans="1:46" ht="12.75">
      <c r="A8" s="1"/>
      <c r="B8" s="4"/>
      <c r="C8" s="161" t="s">
        <v>116</v>
      </c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3"/>
      <c r="Z8" s="141">
        <v>20251</v>
      </c>
      <c r="AA8" s="141"/>
      <c r="AB8" s="141"/>
      <c r="AC8" s="141"/>
      <c r="AD8" s="141"/>
      <c r="AE8" s="141"/>
      <c r="AF8" s="142"/>
      <c r="AG8" s="140" t="s">
        <v>117</v>
      </c>
      <c r="AH8" s="141"/>
      <c r="AI8" s="142"/>
      <c r="AJ8" s="4"/>
      <c r="AK8" s="1"/>
      <c r="AL8" s="219"/>
      <c r="AM8" s="5"/>
      <c r="AN8" s="1"/>
      <c r="AO8" s="1"/>
      <c r="AP8" s="1"/>
      <c r="AQ8" s="1"/>
      <c r="AR8" s="1"/>
      <c r="AS8" s="1"/>
      <c r="AT8" s="1"/>
    </row>
    <row r="9" spans="1:46" ht="7.5" customHeight="1">
      <c r="A9" s="1"/>
      <c r="B9" s="4"/>
      <c r="C9" s="123" t="s">
        <v>10</v>
      </c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5"/>
      <c r="P9" s="123" t="s">
        <v>11</v>
      </c>
      <c r="Q9" s="124"/>
      <c r="R9" s="124"/>
      <c r="S9" s="124"/>
      <c r="T9" s="124"/>
      <c r="U9" s="124"/>
      <c r="V9" s="125"/>
      <c r="W9" s="123" t="s">
        <v>12</v>
      </c>
      <c r="X9" s="124"/>
      <c r="Y9" s="124"/>
      <c r="Z9" s="124"/>
      <c r="AA9" s="124"/>
      <c r="AB9" s="124"/>
      <c r="AC9" s="125"/>
      <c r="AD9" s="123" t="s">
        <v>13</v>
      </c>
      <c r="AE9" s="124"/>
      <c r="AF9" s="124"/>
      <c r="AG9" s="124"/>
      <c r="AH9" s="124"/>
      <c r="AI9" s="125"/>
      <c r="AJ9" s="4"/>
      <c r="AK9" s="1"/>
      <c r="AL9" s="219"/>
      <c r="AM9" s="5"/>
      <c r="AN9" s="1"/>
      <c r="AO9" s="1"/>
      <c r="AP9" s="1"/>
      <c r="AQ9" s="1"/>
      <c r="AR9" s="1"/>
      <c r="AS9" s="1"/>
      <c r="AT9" s="1"/>
    </row>
    <row r="10" spans="1:46" ht="12.75">
      <c r="A10" s="1"/>
      <c r="B10" s="4"/>
      <c r="C10" s="143" t="s">
        <v>118</v>
      </c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5"/>
      <c r="P10" s="132" t="s">
        <v>119</v>
      </c>
      <c r="Q10" s="133"/>
      <c r="R10" s="133"/>
      <c r="S10" s="133"/>
      <c r="T10" s="133"/>
      <c r="U10" s="133"/>
      <c r="V10" s="134"/>
      <c r="W10" s="146" t="s">
        <v>120</v>
      </c>
      <c r="X10" s="147"/>
      <c r="Y10" s="147"/>
      <c r="Z10" s="147"/>
      <c r="AA10" s="147"/>
      <c r="AB10" s="147"/>
      <c r="AC10" s="148"/>
      <c r="AD10" s="146" t="s">
        <v>121</v>
      </c>
      <c r="AE10" s="147"/>
      <c r="AF10" s="147"/>
      <c r="AG10" s="147"/>
      <c r="AH10" s="147"/>
      <c r="AI10" s="148"/>
      <c r="AJ10" s="4"/>
      <c r="AK10" s="1"/>
      <c r="AL10" s="219"/>
      <c r="AM10" s="5"/>
      <c r="AN10" s="3" t="s">
        <v>53</v>
      </c>
      <c r="AO10" s="1"/>
      <c r="AP10" s="1"/>
      <c r="AQ10" s="1"/>
      <c r="AR10" s="1"/>
      <c r="AS10" s="1"/>
      <c r="AT10" s="1"/>
    </row>
    <row r="11" spans="1:46" ht="7.5" customHeight="1">
      <c r="A11" s="1"/>
      <c r="B11" s="4"/>
      <c r="C11" s="158" t="s">
        <v>0</v>
      </c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60"/>
      <c r="S11" s="158" t="s">
        <v>9</v>
      </c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60"/>
      <c r="AJ11" s="4"/>
      <c r="AK11" s="1"/>
      <c r="AL11" s="219"/>
      <c r="AM11" s="5"/>
      <c r="AN11" s="1"/>
      <c r="AO11" s="1"/>
      <c r="AP11" s="1"/>
      <c r="AQ11" s="1"/>
      <c r="AR11" s="1"/>
      <c r="AS11" s="1"/>
      <c r="AT11" s="1"/>
    </row>
    <row r="12" spans="1:46" ht="12.75">
      <c r="A12" s="1"/>
      <c r="B12" s="4"/>
      <c r="C12" s="126" t="s">
        <v>122</v>
      </c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8"/>
      <c r="S12" s="126" t="s">
        <v>123</v>
      </c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8"/>
      <c r="AJ12" s="4"/>
      <c r="AK12" s="1"/>
      <c r="AL12" s="221" t="s">
        <v>102</v>
      </c>
      <c r="AM12" s="5"/>
      <c r="AN12" s="36" t="str">
        <f>IF(AN13,"S","N")</f>
        <v>S</v>
      </c>
      <c r="AO12" s="1"/>
      <c r="AP12" s="1"/>
      <c r="AQ12" s="1"/>
      <c r="AR12" s="1"/>
      <c r="AS12" s="1"/>
      <c r="AT12" s="1"/>
    </row>
    <row r="13" spans="1:46" ht="12.75" customHeight="1">
      <c r="A13" s="1"/>
      <c r="B13" s="4"/>
      <c r="C13" s="126" t="s">
        <v>124</v>
      </c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8"/>
      <c r="S13" s="126" t="s">
        <v>123</v>
      </c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8"/>
      <c r="AJ13" s="4"/>
      <c r="AK13" s="1"/>
      <c r="AL13" s="221"/>
      <c r="AM13" s="5"/>
      <c r="AN13" s="218">
        <v>1</v>
      </c>
      <c r="AO13" s="218"/>
      <c r="AP13" s="1"/>
      <c r="AQ13" s="1"/>
      <c r="AR13" s="1"/>
      <c r="AS13" s="1"/>
      <c r="AT13" s="1"/>
    </row>
    <row r="14" spans="1:46" ht="7.5" customHeight="1">
      <c r="A14" s="1"/>
      <c r="B14" s="4"/>
      <c r="C14" s="123" t="s">
        <v>8</v>
      </c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5"/>
      <c r="R14" s="123" t="s">
        <v>7</v>
      </c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5"/>
      <c r="AF14" s="109" t="s">
        <v>6</v>
      </c>
      <c r="AG14" s="110"/>
      <c r="AH14" s="110"/>
      <c r="AI14" s="111"/>
      <c r="AJ14" s="4"/>
      <c r="AK14" s="1"/>
      <c r="AL14" s="219" t="s">
        <v>109</v>
      </c>
      <c r="AM14" s="5"/>
      <c r="AN14" s="1"/>
      <c r="AO14" s="1"/>
      <c r="AP14" s="1"/>
      <c r="AQ14" s="1"/>
      <c r="AR14" s="1"/>
      <c r="AS14" s="1"/>
      <c r="AT14" s="1"/>
    </row>
    <row r="15" spans="1:46" ht="12.75" customHeight="1">
      <c r="A15" s="1"/>
      <c r="B15" s="4"/>
      <c r="C15" s="129" t="s">
        <v>125</v>
      </c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1"/>
      <c r="R15" s="129" t="s">
        <v>126</v>
      </c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1"/>
      <c r="AF15" s="155" t="s">
        <v>127</v>
      </c>
      <c r="AG15" s="156"/>
      <c r="AH15" s="156"/>
      <c r="AI15" s="157"/>
      <c r="AJ15" s="4"/>
      <c r="AK15" s="1"/>
      <c r="AL15" s="219"/>
      <c r="AM15" s="5"/>
      <c r="AN15" s="3" t="s">
        <v>100</v>
      </c>
      <c r="AO15" s="3"/>
      <c r="AP15" s="1"/>
      <c r="AQ15" s="1"/>
      <c r="AR15" s="1"/>
      <c r="AS15" s="1"/>
      <c r="AT15" s="1"/>
    </row>
    <row r="16" spans="1:46" ht="7.5" customHeight="1">
      <c r="A16" s="1"/>
      <c r="B16" s="4"/>
      <c r="C16" s="109" t="s">
        <v>2</v>
      </c>
      <c r="D16" s="110"/>
      <c r="E16" s="110"/>
      <c r="F16" s="110"/>
      <c r="G16" s="110"/>
      <c r="H16" s="111"/>
      <c r="I16" s="109" t="s">
        <v>3</v>
      </c>
      <c r="J16" s="110"/>
      <c r="K16" s="110"/>
      <c r="L16" s="110"/>
      <c r="M16" s="110"/>
      <c r="N16" s="111"/>
      <c r="O16" s="109" t="s">
        <v>4</v>
      </c>
      <c r="P16" s="110"/>
      <c r="Q16" s="110"/>
      <c r="R16" s="110"/>
      <c r="S16" s="110"/>
      <c r="T16" s="110"/>
      <c r="U16" s="111"/>
      <c r="V16" s="123" t="s">
        <v>5</v>
      </c>
      <c r="W16" s="124"/>
      <c r="X16" s="124"/>
      <c r="Y16" s="124"/>
      <c r="Z16" s="124"/>
      <c r="AA16" s="125"/>
      <c r="AB16" s="109" t="s">
        <v>46</v>
      </c>
      <c r="AC16" s="110"/>
      <c r="AD16" s="110"/>
      <c r="AE16" s="110"/>
      <c r="AF16" s="110"/>
      <c r="AG16" s="110"/>
      <c r="AH16" s="110"/>
      <c r="AI16" s="111"/>
      <c r="AJ16" s="4"/>
      <c r="AK16" s="1"/>
      <c r="AL16" s="219"/>
      <c r="AM16" s="5"/>
      <c r="AN16" s="1"/>
      <c r="AO16" s="1"/>
      <c r="AP16" s="1"/>
      <c r="AQ16" s="1"/>
      <c r="AR16" s="1"/>
      <c r="AS16" s="1"/>
      <c r="AT16" s="1"/>
    </row>
    <row r="17" spans="1:46" ht="12.75" customHeight="1">
      <c r="A17" s="1"/>
      <c r="B17" s="4"/>
      <c r="C17" s="146"/>
      <c r="D17" s="147"/>
      <c r="E17" s="147"/>
      <c r="F17" s="147"/>
      <c r="G17" s="147"/>
      <c r="H17" s="148"/>
      <c r="I17" s="146"/>
      <c r="J17" s="147"/>
      <c r="K17" s="147"/>
      <c r="L17" s="147"/>
      <c r="M17" s="147"/>
      <c r="N17" s="148"/>
      <c r="O17" s="146" t="s">
        <v>128</v>
      </c>
      <c r="P17" s="147"/>
      <c r="Q17" s="147"/>
      <c r="R17" s="147"/>
      <c r="S17" s="147"/>
      <c r="T17" s="147"/>
      <c r="U17" s="148"/>
      <c r="V17" s="176">
        <v>32933</v>
      </c>
      <c r="W17" s="177"/>
      <c r="X17" s="177"/>
      <c r="Y17" s="177"/>
      <c r="Z17" s="177"/>
      <c r="AA17" s="178"/>
      <c r="AB17" s="176">
        <v>35401</v>
      </c>
      <c r="AC17" s="177"/>
      <c r="AD17" s="177"/>
      <c r="AE17" s="177"/>
      <c r="AF17" s="177"/>
      <c r="AG17" s="177"/>
      <c r="AH17" s="177"/>
      <c r="AI17" s="178"/>
      <c r="AJ17" s="4"/>
      <c r="AK17" s="1"/>
      <c r="AL17" s="219"/>
      <c r="AM17" s="5"/>
      <c r="AN17" s="1" t="s">
        <v>114</v>
      </c>
      <c r="AO17" s="1"/>
      <c r="AP17" s="1"/>
      <c r="AQ17" s="1"/>
      <c r="AR17" s="1"/>
      <c r="AS17" s="1"/>
      <c r="AT17" s="1"/>
    </row>
    <row r="18" spans="1:46" ht="7.5" customHeight="1">
      <c r="A18" s="1"/>
      <c r="B18" s="4"/>
      <c r="C18" s="123" t="s">
        <v>1</v>
      </c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5"/>
      <c r="AJ18" s="4"/>
      <c r="AK18" s="1"/>
      <c r="AL18" s="219"/>
      <c r="AM18" s="5"/>
      <c r="AN18" s="1"/>
      <c r="AO18" s="1"/>
      <c r="AP18" s="1"/>
      <c r="AQ18" s="1"/>
      <c r="AR18" s="1"/>
      <c r="AS18" s="1"/>
      <c r="AT18" s="1"/>
    </row>
    <row r="19" spans="1:46" ht="12.75">
      <c r="A19" s="1"/>
      <c r="B19" s="4"/>
      <c r="C19" s="11" t="s">
        <v>21</v>
      </c>
      <c r="D19" s="167">
        <v>33482</v>
      </c>
      <c r="E19" s="167"/>
      <c r="F19" s="167"/>
      <c r="G19" s="167"/>
      <c r="H19" s="167"/>
      <c r="I19" s="12" t="s">
        <v>18</v>
      </c>
      <c r="J19" s="167">
        <v>35401</v>
      </c>
      <c r="K19" s="167"/>
      <c r="L19" s="167"/>
      <c r="M19" s="167"/>
      <c r="N19" s="167"/>
      <c r="O19" s="171">
        <f>IF(DI="","&lt; &lt; &lt; Digite o período, e terá os anos no campo FREQUÊNCIA","")</f>
      </c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2"/>
      <c r="AJ19" s="4"/>
      <c r="AK19" s="1"/>
      <c r="AL19" s="219"/>
      <c r="AM19" s="5"/>
      <c r="AN19" s="3" t="s">
        <v>104</v>
      </c>
      <c r="AO19" s="3"/>
      <c r="AP19" s="1"/>
      <c r="AQ19" s="1"/>
      <c r="AR19" s="1"/>
      <c r="AS19" s="1"/>
      <c r="AT19" s="1"/>
    </row>
    <row r="20" spans="1:46" ht="7.5" customHeight="1">
      <c r="A20" s="1"/>
      <c r="B20" s="4"/>
      <c r="C20" s="123" t="s">
        <v>19</v>
      </c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5"/>
      <c r="AJ20" s="4"/>
      <c r="AK20" s="1"/>
      <c r="AL20" s="219"/>
      <c r="AM20" s="5"/>
      <c r="AN20" s="1"/>
      <c r="AO20" s="1"/>
      <c r="AP20" s="1"/>
      <c r="AQ20" s="1"/>
      <c r="AR20" s="1"/>
      <c r="AS20" s="1"/>
      <c r="AT20" s="1"/>
    </row>
    <row r="21" spans="1:46" ht="12.75">
      <c r="A21" s="1"/>
      <c r="B21" s="4"/>
      <c r="C21" s="168" t="s">
        <v>129</v>
      </c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70"/>
      <c r="AJ21" s="4"/>
      <c r="AK21" s="1"/>
      <c r="AL21" s="219"/>
      <c r="AM21" s="5"/>
      <c r="AN21" s="1" t="s">
        <v>112</v>
      </c>
      <c r="AO21" s="1"/>
      <c r="AP21" s="1"/>
      <c r="AQ21" s="1"/>
      <c r="AR21" s="1"/>
      <c r="AS21" s="1"/>
      <c r="AT21" s="1"/>
    </row>
    <row r="22" spans="1:46" ht="7.5" customHeight="1">
      <c r="A22" s="1"/>
      <c r="B22" s="4"/>
      <c r="C22" s="164" t="s">
        <v>20</v>
      </c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6"/>
      <c r="AJ22" s="4"/>
      <c r="AK22" s="1"/>
      <c r="AL22" s="220"/>
      <c r="AM22" s="5"/>
      <c r="AN22" s="1"/>
      <c r="AO22" s="1"/>
      <c r="AP22" s="1"/>
      <c r="AQ22" s="1"/>
      <c r="AR22" s="1"/>
      <c r="AS22" s="1"/>
      <c r="AT22" s="1"/>
    </row>
    <row r="23" spans="1:46" ht="12.75" customHeight="1">
      <c r="A23" s="1"/>
      <c r="B23" s="4"/>
      <c r="C23" s="158" t="s">
        <v>22</v>
      </c>
      <c r="D23" s="159"/>
      <c r="E23" s="159"/>
      <c r="F23" s="181">
        <v>33482</v>
      </c>
      <c r="G23" s="181"/>
      <c r="H23" s="181"/>
      <c r="I23" s="181"/>
      <c r="J23" s="13" t="s">
        <v>18</v>
      </c>
      <c r="K23" s="181">
        <v>35401</v>
      </c>
      <c r="L23" s="181"/>
      <c r="M23" s="181"/>
      <c r="N23" s="181"/>
      <c r="O23" s="186" t="s">
        <v>44</v>
      </c>
      <c r="P23" s="186"/>
      <c r="Q23" s="186"/>
      <c r="R23" s="186"/>
      <c r="S23" s="186"/>
      <c r="T23" s="186"/>
      <c r="U23" s="127" t="s">
        <v>130</v>
      </c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8"/>
      <c r="AJ23" s="4"/>
      <c r="AK23" s="1"/>
      <c r="AL23" s="28"/>
      <c r="AM23" s="5"/>
      <c r="AN23" s="3" t="s">
        <v>17</v>
      </c>
      <c r="AO23" s="3"/>
      <c r="AP23" s="1"/>
      <c r="AQ23" s="1"/>
      <c r="AR23" s="1"/>
      <c r="AS23" s="1"/>
      <c r="AT23" s="1"/>
    </row>
    <row r="24" spans="1:46" ht="12.75" customHeight="1">
      <c r="A24" s="1"/>
      <c r="B24" s="4"/>
      <c r="C24" s="179" t="s">
        <v>22</v>
      </c>
      <c r="D24" s="180"/>
      <c r="E24" s="180"/>
      <c r="F24" s="182"/>
      <c r="G24" s="182"/>
      <c r="H24" s="182"/>
      <c r="I24" s="182"/>
      <c r="J24" s="12" t="s">
        <v>18</v>
      </c>
      <c r="K24" s="182"/>
      <c r="L24" s="182"/>
      <c r="M24" s="182"/>
      <c r="N24" s="182"/>
      <c r="O24" s="187" t="s">
        <v>44</v>
      </c>
      <c r="P24" s="187"/>
      <c r="Q24" s="187"/>
      <c r="R24" s="187"/>
      <c r="S24" s="187"/>
      <c r="T24" s="187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4"/>
      <c r="AJ24" s="4"/>
      <c r="AK24" s="1"/>
      <c r="AL24" s="29"/>
      <c r="AM24" s="5"/>
      <c r="AN24" s="2" t="s">
        <v>113</v>
      </c>
      <c r="AO24" s="1"/>
      <c r="AP24" s="1"/>
      <c r="AQ24" s="1"/>
      <c r="AR24" s="1"/>
      <c r="AS24" s="1"/>
      <c r="AT24" s="1"/>
    </row>
    <row r="25" spans="1:46" ht="15" customHeight="1">
      <c r="A25" s="1"/>
      <c r="B25" s="4"/>
      <c r="C25" s="8" t="s">
        <v>39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10"/>
      <c r="AJ25" s="4"/>
      <c r="AK25" s="1"/>
      <c r="AL25" s="6"/>
      <c r="AM25" s="5"/>
      <c r="AN25" s="1"/>
      <c r="AO25" s="1"/>
      <c r="AP25" s="1"/>
      <c r="AQ25" s="1"/>
      <c r="AR25" s="1"/>
      <c r="AS25" s="1"/>
      <c r="AT25" s="1"/>
    </row>
    <row r="26" spans="1:46" ht="4.5" customHeight="1">
      <c r="A26" s="1"/>
      <c r="B26" s="4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6"/>
      <c r="AF26" s="16"/>
      <c r="AG26" s="16"/>
      <c r="AH26" s="16"/>
      <c r="AI26" s="7"/>
      <c r="AJ26" s="4"/>
      <c r="AK26" s="1"/>
      <c r="AL26" s="6"/>
      <c r="AM26" s="5"/>
      <c r="AN26" s="1"/>
      <c r="AO26" s="1"/>
      <c r="AP26" s="1"/>
      <c r="AQ26" s="1"/>
      <c r="AR26" s="1"/>
      <c r="AS26" s="1"/>
      <c r="AT26" s="1"/>
    </row>
    <row r="27" spans="1:46" ht="17.25" customHeight="1">
      <c r="A27" s="1"/>
      <c r="B27" s="4"/>
      <c r="C27" s="188" t="s">
        <v>23</v>
      </c>
      <c r="D27" s="188"/>
      <c r="E27" s="188"/>
      <c r="F27" s="175" t="s">
        <v>31</v>
      </c>
      <c r="G27" s="175"/>
      <c r="H27" s="175"/>
      <c r="I27" s="175"/>
      <c r="J27" s="189" t="s">
        <v>24</v>
      </c>
      <c r="K27" s="189"/>
      <c r="L27" s="189"/>
      <c r="M27" s="175" t="s">
        <v>25</v>
      </c>
      <c r="N27" s="175"/>
      <c r="O27" s="175"/>
      <c r="P27" s="175" t="s">
        <v>26</v>
      </c>
      <c r="Q27" s="175"/>
      <c r="R27" s="175"/>
      <c r="S27" s="175"/>
      <c r="T27" s="175" t="s">
        <v>27</v>
      </c>
      <c r="U27" s="175"/>
      <c r="V27" s="175"/>
      <c r="W27" s="175"/>
      <c r="X27" s="175" t="s">
        <v>30</v>
      </c>
      <c r="Y27" s="175"/>
      <c r="Z27" s="175"/>
      <c r="AA27" s="175"/>
      <c r="AB27" s="175" t="s">
        <v>28</v>
      </c>
      <c r="AC27" s="175"/>
      <c r="AD27" s="175"/>
      <c r="AE27" s="175"/>
      <c r="AF27" s="175" t="s">
        <v>29</v>
      </c>
      <c r="AG27" s="175"/>
      <c r="AH27" s="175"/>
      <c r="AI27" s="175"/>
      <c r="AJ27" s="4"/>
      <c r="AK27" s="1"/>
      <c r="AL27" s="6"/>
      <c r="AM27" s="5"/>
      <c r="AN27" s="1"/>
      <c r="AO27" s="1"/>
      <c r="AP27" s="1"/>
      <c r="AQ27" s="1"/>
      <c r="AR27" s="1"/>
      <c r="AS27" s="1"/>
      <c r="AT27" s="1"/>
    </row>
    <row r="28" spans="1:46" ht="11.25" customHeight="1">
      <c r="A28" s="1"/>
      <c r="B28" s="4"/>
      <c r="C28" s="183">
        <f>IF(DI="","",YEAR(DI))</f>
        <v>1991</v>
      </c>
      <c r="D28" s="184"/>
      <c r="E28" s="184"/>
      <c r="F28" s="184">
        <f>IF(OR(C28="",DF=""),"",IF(C29="",(DF-DI)+1-CBX(DI,DF,BX),(("31/12/"&amp;C28)-(DI)+1)-CBX(DI,"31/12/"&amp;C28,BX)))</f>
        <v>122</v>
      </c>
      <c r="G28" s="184"/>
      <c r="H28" s="184"/>
      <c r="I28" s="185"/>
      <c r="J28" s="204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6"/>
      <c r="AF28" s="201">
        <f>IF(OR(C28="",F28=""),"",F28-SUM(J28:AE28))</f>
        <v>122</v>
      </c>
      <c r="AG28" s="201"/>
      <c r="AH28" s="201"/>
      <c r="AI28" s="201"/>
      <c r="AJ28" s="4"/>
      <c r="AK28" s="1"/>
      <c r="AL28" s="6"/>
      <c r="AM28" s="5"/>
      <c r="AN28" s="1"/>
      <c r="AO28" s="1"/>
      <c r="AP28" s="1"/>
      <c r="AQ28" s="1"/>
      <c r="AR28" s="1"/>
      <c r="AS28" s="1"/>
      <c r="AT28" s="1"/>
    </row>
    <row r="29" spans="1:46" ht="11.25" customHeight="1">
      <c r="A29" s="1"/>
      <c r="B29" s="4"/>
      <c r="C29" s="190">
        <f aca="true" t="shared" si="0" ref="C29:C60">IF(C28="","",IF(C28+1&gt;YEAR(DF),"",C28+1))</f>
        <v>1992</v>
      </c>
      <c r="D29" s="191"/>
      <c r="E29" s="191"/>
      <c r="F29" s="191">
        <f aca="true" t="shared" si="1" ref="F29:F60">IF(C29="","",IF(C30="",((DF-("01/01/"&amp;C29)+1)-CBX("01/01/"&amp;C29,DF,BX)),IF(AND(ÉBX(C29),BX="S"),366,365)))</f>
        <v>366</v>
      </c>
      <c r="G29" s="191"/>
      <c r="H29" s="191"/>
      <c r="I29" s="192"/>
      <c r="J29" s="200"/>
      <c r="K29" s="195"/>
      <c r="L29" s="196"/>
      <c r="M29" s="193"/>
      <c r="N29" s="193"/>
      <c r="O29" s="193"/>
      <c r="P29" s="194"/>
      <c r="Q29" s="195"/>
      <c r="R29" s="195"/>
      <c r="S29" s="196"/>
      <c r="T29" s="193"/>
      <c r="U29" s="193"/>
      <c r="V29" s="193"/>
      <c r="W29" s="193"/>
      <c r="X29" s="193"/>
      <c r="Y29" s="193"/>
      <c r="Z29" s="193"/>
      <c r="AA29" s="193"/>
      <c r="AB29" s="194"/>
      <c r="AC29" s="195"/>
      <c r="AD29" s="195"/>
      <c r="AE29" s="207"/>
      <c r="AF29" s="202">
        <f aca="true" t="shared" si="2" ref="AF29:AF66">IF(OR(C29="",F29=""),"",F29-SUM(J29:AE29))</f>
        <v>366</v>
      </c>
      <c r="AG29" s="198"/>
      <c r="AH29" s="198"/>
      <c r="AI29" s="199"/>
      <c r="AJ29" s="4"/>
      <c r="AK29" s="1"/>
      <c r="AL29" s="6"/>
      <c r="AM29" s="5"/>
      <c r="AN29" s="1"/>
      <c r="AO29" s="1"/>
      <c r="AP29" s="1"/>
      <c r="AQ29" s="1"/>
      <c r="AR29" s="1"/>
      <c r="AS29" s="1"/>
      <c r="AT29" s="1"/>
    </row>
    <row r="30" spans="1:46" ht="11.25" customHeight="1">
      <c r="A30" s="1"/>
      <c r="B30" s="4"/>
      <c r="C30" s="190">
        <f t="shared" si="0"/>
        <v>1993</v>
      </c>
      <c r="D30" s="191"/>
      <c r="E30" s="191"/>
      <c r="F30" s="197">
        <f t="shared" si="1"/>
        <v>365</v>
      </c>
      <c r="G30" s="198"/>
      <c r="H30" s="198"/>
      <c r="I30" s="199"/>
      <c r="J30" s="200"/>
      <c r="K30" s="195"/>
      <c r="L30" s="196"/>
      <c r="M30" s="193"/>
      <c r="N30" s="193"/>
      <c r="O30" s="193"/>
      <c r="P30" s="194"/>
      <c r="Q30" s="195"/>
      <c r="R30" s="195"/>
      <c r="S30" s="196"/>
      <c r="T30" s="193"/>
      <c r="U30" s="193"/>
      <c r="V30" s="193"/>
      <c r="W30" s="193"/>
      <c r="X30" s="193"/>
      <c r="Y30" s="193"/>
      <c r="Z30" s="193"/>
      <c r="AA30" s="193"/>
      <c r="AB30" s="194"/>
      <c r="AC30" s="195"/>
      <c r="AD30" s="195"/>
      <c r="AE30" s="207"/>
      <c r="AF30" s="202">
        <f t="shared" si="2"/>
        <v>365</v>
      </c>
      <c r="AG30" s="198"/>
      <c r="AH30" s="198"/>
      <c r="AI30" s="199"/>
      <c r="AJ30" s="4"/>
      <c r="AK30" s="1"/>
      <c r="AL30" s="6"/>
      <c r="AM30" s="5"/>
      <c r="AN30" s="1"/>
      <c r="AO30" s="1"/>
      <c r="AP30" s="1"/>
      <c r="AQ30" s="1"/>
      <c r="AR30" s="1"/>
      <c r="AS30" s="1"/>
      <c r="AT30" s="1"/>
    </row>
    <row r="31" spans="1:46" ht="11.25" customHeight="1">
      <c r="A31" s="1"/>
      <c r="B31" s="4"/>
      <c r="C31" s="190">
        <f t="shared" si="0"/>
        <v>1994</v>
      </c>
      <c r="D31" s="191"/>
      <c r="E31" s="191"/>
      <c r="F31" s="191">
        <f t="shared" si="1"/>
        <v>365</v>
      </c>
      <c r="G31" s="191"/>
      <c r="H31" s="191"/>
      <c r="I31" s="192"/>
      <c r="J31" s="200"/>
      <c r="K31" s="195"/>
      <c r="L31" s="196"/>
      <c r="M31" s="193"/>
      <c r="N31" s="193"/>
      <c r="O31" s="193"/>
      <c r="P31" s="194"/>
      <c r="Q31" s="195"/>
      <c r="R31" s="195"/>
      <c r="S31" s="196"/>
      <c r="T31" s="193"/>
      <c r="U31" s="193"/>
      <c r="V31" s="193"/>
      <c r="W31" s="193"/>
      <c r="X31" s="193"/>
      <c r="Y31" s="193"/>
      <c r="Z31" s="193"/>
      <c r="AA31" s="193"/>
      <c r="AB31" s="194"/>
      <c r="AC31" s="195"/>
      <c r="AD31" s="195"/>
      <c r="AE31" s="207"/>
      <c r="AF31" s="202">
        <f t="shared" si="2"/>
        <v>365</v>
      </c>
      <c r="AG31" s="198"/>
      <c r="AH31" s="198"/>
      <c r="AI31" s="199"/>
      <c r="AJ31" s="4"/>
      <c r="AK31" s="1"/>
      <c r="AL31" s="6"/>
      <c r="AM31" s="5"/>
      <c r="AN31" s="1"/>
      <c r="AO31" s="1"/>
      <c r="AP31" s="1"/>
      <c r="AQ31" s="1"/>
      <c r="AR31" s="1"/>
      <c r="AS31" s="1"/>
      <c r="AT31" s="1"/>
    </row>
    <row r="32" spans="1:46" ht="11.25" customHeight="1">
      <c r="A32" s="1"/>
      <c r="B32" s="4"/>
      <c r="C32" s="190">
        <f t="shared" si="0"/>
        <v>1995</v>
      </c>
      <c r="D32" s="191"/>
      <c r="E32" s="191"/>
      <c r="F32" s="191">
        <f t="shared" si="1"/>
        <v>365</v>
      </c>
      <c r="G32" s="191"/>
      <c r="H32" s="191"/>
      <c r="I32" s="192"/>
      <c r="J32" s="200"/>
      <c r="K32" s="195"/>
      <c r="L32" s="196"/>
      <c r="M32" s="193"/>
      <c r="N32" s="193"/>
      <c r="O32" s="193"/>
      <c r="P32" s="194"/>
      <c r="Q32" s="195"/>
      <c r="R32" s="195"/>
      <c r="S32" s="196"/>
      <c r="T32" s="193"/>
      <c r="U32" s="193"/>
      <c r="V32" s="193"/>
      <c r="W32" s="193"/>
      <c r="X32" s="193"/>
      <c r="Y32" s="193"/>
      <c r="Z32" s="193"/>
      <c r="AA32" s="193"/>
      <c r="AB32" s="194"/>
      <c r="AC32" s="195"/>
      <c r="AD32" s="195"/>
      <c r="AE32" s="207"/>
      <c r="AF32" s="202">
        <f t="shared" si="2"/>
        <v>365</v>
      </c>
      <c r="AG32" s="198"/>
      <c r="AH32" s="198"/>
      <c r="AI32" s="199"/>
      <c r="AJ32" s="4"/>
      <c r="AK32" s="1"/>
      <c r="AL32" s="1"/>
      <c r="AM32" s="5"/>
      <c r="AN32" s="1"/>
      <c r="AO32" s="1"/>
      <c r="AP32" s="1"/>
      <c r="AQ32" s="1"/>
      <c r="AR32" s="1"/>
      <c r="AS32" s="1"/>
      <c r="AT32" s="1"/>
    </row>
    <row r="33" spans="1:46" ht="11.25" customHeight="1">
      <c r="A33" s="1"/>
      <c r="B33" s="4"/>
      <c r="C33" s="190">
        <f t="shared" si="0"/>
        <v>1996</v>
      </c>
      <c r="D33" s="191"/>
      <c r="E33" s="191"/>
      <c r="F33" s="191">
        <f t="shared" si="1"/>
        <v>337</v>
      </c>
      <c r="G33" s="191"/>
      <c r="H33" s="191"/>
      <c r="I33" s="192"/>
      <c r="J33" s="200"/>
      <c r="K33" s="195"/>
      <c r="L33" s="196"/>
      <c r="M33" s="193"/>
      <c r="N33" s="193"/>
      <c r="O33" s="193"/>
      <c r="P33" s="194"/>
      <c r="Q33" s="195"/>
      <c r="R33" s="195"/>
      <c r="S33" s="196"/>
      <c r="T33" s="193"/>
      <c r="U33" s="193"/>
      <c r="V33" s="193"/>
      <c r="W33" s="193"/>
      <c r="X33" s="193"/>
      <c r="Y33" s="193"/>
      <c r="Z33" s="193"/>
      <c r="AA33" s="193"/>
      <c r="AB33" s="194"/>
      <c r="AC33" s="195"/>
      <c r="AD33" s="195"/>
      <c r="AE33" s="207"/>
      <c r="AF33" s="202">
        <f t="shared" si="2"/>
        <v>337</v>
      </c>
      <c r="AG33" s="198"/>
      <c r="AH33" s="198"/>
      <c r="AI33" s="199"/>
      <c r="AJ33" s="4"/>
      <c r="AK33" s="1"/>
      <c r="AL33" s="1"/>
      <c r="AM33" s="5"/>
      <c r="AN33" s="1"/>
      <c r="AO33" s="1"/>
      <c r="AP33" s="1"/>
      <c r="AQ33" s="1"/>
      <c r="AR33" s="1"/>
      <c r="AS33" s="1"/>
      <c r="AT33" s="1"/>
    </row>
    <row r="34" spans="1:46" ht="11.25" customHeight="1" hidden="1">
      <c r="A34" s="1"/>
      <c r="B34" s="4"/>
      <c r="C34" s="190">
        <f t="shared" si="0"/>
      </c>
      <c r="D34" s="191"/>
      <c r="E34" s="191"/>
      <c r="F34" s="191">
        <f t="shared" si="1"/>
      </c>
      <c r="G34" s="191"/>
      <c r="H34" s="191"/>
      <c r="I34" s="192"/>
      <c r="J34" s="200"/>
      <c r="K34" s="195"/>
      <c r="L34" s="196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4"/>
      <c r="AC34" s="195"/>
      <c r="AD34" s="195"/>
      <c r="AE34" s="207"/>
      <c r="AF34" s="203">
        <f t="shared" si="2"/>
      </c>
      <c r="AG34" s="203"/>
      <c r="AH34" s="203"/>
      <c r="AI34" s="203"/>
      <c r="AJ34" s="4"/>
      <c r="AK34" s="1"/>
      <c r="AL34" s="1"/>
      <c r="AM34" s="5"/>
      <c r="AN34" s="1"/>
      <c r="AO34" s="1"/>
      <c r="AP34" s="1"/>
      <c r="AQ34" s="1"/>
      <c r="AR34" s="1"/>
      <c r="AS34" s="1"/>
      <c r="AT34" s="1"/>
    </row>
    <row r="35" spans="1:46" ht="11.25" customHeight="1" hidden="1">
      <c r="A35" s="1"/>
      <c r="B35" s="4"/>
      <c r="C35" s="190">
        <f t="shared" si="0"/>
      </c>
      <c r="D35" s="191"/>
      <c r="E35" s="191"/>
      <c r="F35" s="191">
        <f t="shared" si="1"/>
      </c>
      <c r="G35" s="191"/>
      <c r="H35" s="191"/>
      <c r="I35" s="192"/>
      <c r="J35" s="208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209"/>
      <c r="AF35" s="203">
        <f t="shared" si="2"/>
      </c>
      <c r="AG35" s="203"/>
      <c r="AH35" s="203"/>
      <c r="AI35" s="203"/>
      <c r="AJ35" s="4"/>
      <c r="AK35" s="1"/>
      <c r="AL35" s="1"/>
      <c r="AM35" s="5"/>
      <c r="AN35" s="1"/>
      <c r="AO35" s="1"/>
      <c r="AP35" s="1"/>
      <c r="AQ35" s="1"/>
      <c r="AR35" s="1"/>
      <c r="AS35" s="1"/>
      <c r="AT35" s="1"/>
    </row>
    <row r="36" spans="1:46" ht="11.25" customHeight="1" hidden="1">
      <c r="A36" s="1"/>
      <c r="B36" s="4"/>
      <c r="C36" s="190">
        <f t="shared" si="0"/>
      </c>
      <c r="D36" s="191"/>
      <c r="E36" s="191"/>
      <c r="F36" s="191">
        <f t="shared" si="1"/>
      </c>
      <c r="G36" s="191"/>
      <c r="H36" s="191"/>
      <c r="I36" s="192"/>
      <c r="J36" s="208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209"/>
      <c r="AF36" s="203">
        <f t="shared" si="2"/>
      </c>
      <c r="AG36" s="203"/>
      <c r="AH36" s="203"/>
      <c r="AI36" s="203"/>
      <c r="AJ36" s="4"/>
      <c r="AK36" s="1"/>
      <c r="AL36" s="1"/>
      <c r="AM36" s="5"/>
      <c r="AN36" s="1"/>
      <c r="AO36" s="1"/>
      <c r="AP36" s="1"/>
      <c r="AQ36" s="1"/>
      <c r="AR36" s="1"/>
      <c r="AS36" s="1"/>
      <c r="AT36" s="1"/>
    </row>
    <row r="37" spans="1:46" ht="11.25" customHeight="1" hidden="1">
      <c r="A37" s="1"/>
      <c r="B37" s="4"/>
      <c r="C37" s="190">
        <f t="shared" si="0"/>
      </c>
      <c r="D37" s="191"/>
      <c r="E37" s="191"/>
      <c r="F37" s="191">
        <f t="shared" si="1"/>
      </c>
      <c r="G37" s="191"/>
      <c r="H37" s="191"/>
      <c r="I37" s="192"/>
      <c r="J37" s="208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209"/>
      <c r="AF37" s="203">
        <f t="shared" si="2"/>
      </c>
      <c r="AG37" s="203"/>
      <c r="AH37" s="203"/>
      <c r="AI37" s="203"/>
      <c r="AJ37" s="4"/>
      <c r="AK37" s="1"/>
      <c r="AL37" s="1"/>
      <c r="AM37" s="5"/>
      <c r="AN37" s="1"/>
      <c r="AO37" s="1"/>
      <c r="AP37" s="1"/>
      <c r="AQ37" s="1"/>
      <c r="AR37" s="1"/>
      <c r="AS37" s="1"/>
      <c r="AT37" s="1"/>
    </row>
    <row r="38" spans="1:46" ht="11.25" customHeight="1" hidden="1">
      <c r="A38" s="1"/>
      <c r="B38" s="4"/>
      <c r="C38" s="190">
        <f t="shared" si="0"/>
      </c>
      <c r="D38" s="191"/>
      <c r="E38" s="191"/>
      <c r="F38" s="191">
        <f t="shared" si="1"/>
      </c>
      <c r="G38" s="191"/>
      <c r="H38" s="191"/>
      <c r="I38" s="192"/>
      <c r="J38" s="208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209"/>
      <c r="AF38" s="203">
        <f t="shared" si="2"/>
      </c>
      <c r="AG38" s="203"/>
      <c r="AH38" s="203"/>
      <c r="AI38" s="203"/>
      <c r="AJ38" s="4"/>
      <c r="AK38" s="1"/>
      <c r="AL38" s="1"/>
      <c r="AM38" s="5"/>
      <c r="AN38" s="1"/>
      <c r="AO38" s="1"/>
      <c r="AP38" s="1"/>
      <c r="AQ38" s="1"/>
      <c r="AR38" s="1"/>
      <c r="AS38" s="1"/>
      <c r="AT38" s="1"/>
    </row>
    <row r="39" spans="1:46" ht="11.25" customHeight="1" hidden="1">
      <c r="A39" s="1"/>
      <c r="B39" s="4"/>
      <c r="C39" s="190">
        <f t="shared" si="0"/>
      </c>
      <c r="D39" s="191"/>
      <c r="E39" s="191"/>
      <c r="F39" s="191">
        <f t="shared" si="1"/>
      </c>
      <c r="G39" s="191"/>
      <c r="H39" s="191"/>
      <c r="I39" s="192"/>
      <c r="J39" s="208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209"/>
      <c r="AF39" s="203">
        <f t="shared" si="2"/>
      </c>
      <c r="AG39" s="203"/>
      <c r="AH39" s="203"/>
      <c r="AI39" s="203"/>
      <c r="AJ39" s="4"/>
      <c r="AK39" s="1"/>
      <c r="AL39" s="1"/>
      <c r="AM39" s="5"/>
      <c r="AN39" s="1"/>
      <c r="AO39" s="1"/>
      <c r="AP39" s="1"/>
      <c r="AQ39" s="1"/>
      <c r="AR39" s="1"/>
      <c r="AS39" s="1"/>
      <c r="AT39" s="1"/>
    </row>
    <row r="40" spans="1:46" ht="11.25" customHeight="1" hidden="1">
      <c r="A40" s="1"/>
      <c r="B40" s="4"/>
      <c r="C40" s="190">
        <f t="shared" si="0"/>
      </c>
      <c r="D40" s="191"/>
      <c r="E40" s="191"/>
      <c r="F40" s="191">
        <f t="shared" si="1"/>
      </c>
      <c r="G40" s="191"/>
      <c r="H40" s="191"/>
      <c r="I40" s="192"/>
      <c r="J40" s="208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209"/>
      <c r="AF40" s="203">
        <f t="shared" si="2"/>
      </c>
      <c r="AG40" s="203"/>
      <c r="AH40" s="203"/>
      <c r="AI40" s="203"/>
      <c r="AJ40" s="4"/>
      <c r="AK40" s="1"/>
      <c r="AL40" s="1"/>
      <c r="AM40" s="5"/>
      <c r="AN40" s="1"/>
      <c r="AO40" s="1"/>
      <c r="AP40" s="1"/>
      <c r="AQ40" s="1"/>
      <c r="AR40" s="1"/>
      <c r="AS40" s="1"/>
      <c r="AT40" s="1"/>
    </row>
    <row r="41" spans="1:46" ht="11.25" customHeight="1" hidden="1">
      <c r="A41" s="1"/>
      <c r="B41" s="4"/>
      <c r="C41" s="190">
        <f t="shared" si="0"/>
      </c>
      <c r="D41" s="191"/>
      <c r="E41" s="191"/>
      <c r="F41" s="191">
        <f t="shared" si="1"/>
      </c>
      <c r="G41" s="191"/>
      <c r="H41" s="191"/>
      <c r="I41" s="192"/>
      <c r="J41" s="208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209"/>
      <c r="AF41" s="203">
        <f t="shared" si="2"/>
      </c>
      <c r="AG41" s="203"/>
      <c r="AH41" s="203"/>
      <c r="AI41" s="203"/>
      <c r="AJ41" s="4"/>
      <c r="AK41" s="1"/>
      <c r="AL41" s="1"/>
      <c r="AM41" s="5"/>
      <c r="AN41" s="1"/>
      <c r="AO41" s="1"/>
      <c r="AP41" s="1"/>
      <c r="AQ41" s="1"/>
      <c r="AR41" s="1"/>
      <c r="AS41" s="1"/>
      <c r="AT41" s="1"/>
    </row>
    <row r="42" spans="1:46" ht="11.25" customHeight="1" hidden="1">
      <c r="A42" s="1"/>
      <c r="B42" s="4"/>
      <c r="C42" s="190">
        <f t="shared" si="0"/>
      </c>
      <c r="D42" s="191"/>
      <c r="E42" s="191"/>
      <c r="F42" s="191">
        <f t="shared" si="1"/>
      </c>
      <c r="G42" s="191"/>
      <c r="H42" s="191"/>
      <c r="I42" s="192"/>
      <c r="J42" s="208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209"/>
      <c r="AF42" s="203">
        <f t="shared" si="2"/>
      </c>
      <c r="AG42" s="203"/>
      <c r="AH42" s="203"/>
      <c r="AI42" s="203"/>
      <c r="AJ42" s="4"/>
      <c r="AK42" s="1"/>
      <c r="AL42" s="1"/>
      <c r="AM42" s="5"/>
      <c r="AN42" s="1"/>
      <c r="AO42" s="1"/>
      <c r="AP42" s="1"/>
      <c r="AQ42" s="1"/>
      <c r="AR42" s="1"/>
      <c r="AS42" s="1"/>
      <c r="AT42" s="1"/>
    </row>
    <row r="43" spans="1:46" ht="11.25" customHeight="1" hidden="1">
      <c r="A43" s="1"/>
      <c r="B43" s="4"/>
      <c r="C43" s="190">
        <f t="shared" si="0"/>
      </c>
      <c r="D43" s="191"/>
      <c r="E43" s="191"/>
      <c r="F43" s="191">
        <f t="shared" si="1"/>
      </c>
      <c r="G43" s="191"/>
      <c r="H43" s="191"/>
      <c r="I43" s="192"/>
      <c r="J43" s="208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209"/>
      <c r="AF43" s="203">
        <f t="shared" si="2"/>
      </c>
      <c r="AG43" s="203"/>
      <c r="AH43" s="203"/>
      <c r="AI43" s="203"/>
      <c r="AJ43" s="4"/>
      <c r="AK43" s="1"/>
      <c r="AL43" s="1"/>
      <c r="AM43" s="5"/>
      <c r="AN43" s="1"/>
      <c r="AO43" s="1"/>
      <c r="AP43" s="1"/>
      <c r="AQ43" s="1"/>
      <c r="AR43" s="1"/>
      <c r="AS43" s="1"/>
      <c r="AT43" s="1"/>
    </row>
    <row r="44" spans="1:46" ht="11.25" customHeight="1" hidden="1">
      <c r="A44" s="1"/>
      <c r="B44" s="4"/>
      <c r="C44" s="190">
        <f t="shared" si="0"/>
      </c>
      <c r="D44" s="191"/>
      <c r="E44" s="191"/>
      <c r="F44" s="191">
        <f t="shared" si="1"/>
      </c>
      <c r="G44" s="191"/>
      <c r="H44" s="191"/>
      <c r="I44" s="192"/>
      <c r="J44" s="208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209"/>
      <c r="AF44" s="203">
        <f t="shared" si="2"/>
      </c>
      <c r="AG44" s="203"/>
      <c r="AH44" s="203"/>
      <c r="AI44" s="203"/>
      <c r="AJ44" s="4"/>
      <c r="AK44" s="1"/>
      <c r="AL44" s="1"/>
      <c r="AM44" s="5"/>
      <c r="AN44" s="1"/>
      <c r="AO44" s="1"/>
      <c r="AP44" s="1"/>
      <c r="AQ44" s="1"/>
      <c r="AR44" s="1"/>
      <c r="AS44" s="1"/>
      <c r="AT44" s="1"/>
    </row>
    <row r="45" spans="1:46" ht="11.25" customHeight="1" hidden="1">
      <c r="A45" s="1"/>
      <c r="B45" s="4"/>
      <c r="C45" s="190">
        <f t="shared" si="0"/>
      </c>
      <c r="D45" s="191"/>
      <c r="E45" s="191"/>
      <c r="F45" s="191">
        <f t="shared" si="1"/>
      </c>
      <c r="G45" s="191"/>
      <c r="H45" s="191"/>
      <c r="I45" s="192"/>
      <c r="J45" s="208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209"/>
      <c r="AF45" s="203">
        <f t="shared" si="2"/>
      </c>
      <c r="AG45" s="203"/>
      <c r="AH45" s="203"/>
      <c r="AI45" s="203"/>
      <c r="AJ45" s="4"/>
      <c r="AK45" s="1"/>
      <c r="AL45" s="1"/>
      <c r="AM45" s="5"/>
      <c r="AN45" s="1"/>
      <c r="AO45" s="1"/>
      <c r="AP45" s="1"/>
      <c r="AQ45" s="1"/>
      <c r="AR45" s="1"/>
      <c r="AS45" s="1"/>
      <c r="AT45" s="1"/>
    </row>
    <row r="46" spans="1:46" ht="11.25" customHeight="1" hidden="1">
      <c r="A46" s="1"/>
      <c r="B46" s="4"/>
      <c r="C46" s="190">
        <f t="shared" si="0"/>
      </c>
      <c r="D46" s="191"/>
      <c r="E46" s="191"/>
      <c r="F46" s="191">
        <f t="shared" si="1"/>
      </c>
      <c r="G46" s="191"/>
      <c r="H46" s="191"/>
      <c r="I46" s="192"/>
      <c r="J46" s="208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209"/>
      <c r="AF46" s="203">
        <f t="shared" si="2"/>
      </c>
      <c r="AG46" s="203"/>
      <c r="AH46" s="203"/>
      <c r="AI46" s="203"/>
      <c r="AJ46" s="4"/>
      <c r="AK46" s="1"/>
      <c r="AL46" s="1"/>
      <c r="AM46" s="5"/>
      <c r="AN46" s="1"/>
      <c r="AO46" s="1"/>
      <c r="AP46" s="1"/>
      <c r="AQ46" s="1"/>
      <c r="AR46" s="1"/>
      <c r="AS46" s="1"/>
      <c r="AT46" s="1"/>
    </row>
    <row r="47" spans="1:46" ht="11.25" customHeight="1" hidden="1">
      <c r="A47" s="1"/>
      <c r="B47" s="4"/>
      <c r="C47" s="190">
        <f t="shared" si="0"/>
      </c>
      <c r="D47" s="191"/>
      <c r="E47" s="191"/>
      <c r="F47" s="191">
        <f t="shared" si="1"/>
      </c>
      <c r="G47" s="191"/>
      <c r="H47" s="191"/>
      <c r="I47" s="192"/>
      <c r="J47" s="208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209"/>
      <c r="AF47" s="203">
        <f t="shared" si="2"/>
      </c>
      <c r="AG47" s="203"/>
      <c r="AH47" s="203"/>
      <c r="AI47" s="203"/>
      <c r="AJ47" s="4"/>
      <c r="AK47" s="1"/>
      <c r="AL47" s="1"/>
      <c r="AM47" s="5"/>
      <c r="AN47" s="1"/>
      <c r="AO47" s="1"/>
      <c r="AP47" s="1"/>
      <c r="AQ47" s="1"/>
      <c r="AR47" s="1"/>
      <c r="AS47" s="1"/>
      <c r="AT47" s="1"/>
    </row>
    <row r="48" spans="1:46" ht="11.25" customHeight="1" hidden="1">
      <c r="A48" s="1"/>
      <c r="B48" s="4"/>
      <c r="C48" s="190">
        <f t="shared" si="0"/>
      </c>
      <c r="D48" s="191"/>
      <c r="E48" s="191"/>
      <c r="F48" s="191">
        <f t="shared" si="1"/>
      </c>
      <c r="G48" s="191"/>
      <c r="H48" s="191"/>
      <c r="I48" s="192"/>
      <c r="J48" s="208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209"/>
      <c r="AF48" s="203">
        <f t="shared" si="2"/>
      </c>
      <c r="AG48" s="203"/>
      <c r="AH48" s="203"/>
      <c r="AI48" s="203"/>
      <c r="AJ48" s="4"/>
      <c r="AK48" s="1"/>
      <c r="AL48" s="1"/>
      <c r="AM48" s="5"/>
      <c r="AN48" s="1"/>
      <c r="AO48" s="1"/>
      <c r="AP48" s="1"/>
      <c r="AQ48" s="1"/>
      <c r="AR48" s="1"/>
      <c r="AS48" s="1"/>
      <c r="AT48" s="1"/>
    </row>
    <row r="49" spans="1:46" ht="11.25" customHeight="1" hidden="1">
      <c r="A49" s="1"/>
      <c r="B49" s="4"/>
      <c r="C49" s="190">
        <f t="shared" si="0"/>
      </c>
      <c r="D49" s="191"/>
      <c r="E49" s="191"/>
      <c r="F49" s="191">
        <f t="shared" si="1"/>
      </c>
      <c r="G49" s="191"/>
      <c r="H49" s="191"/>
      <c r="I49" s="192"/>
      <c r="J49" s="208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209"/>
      <c r="AF49" s="203">
        <f t="shared" si="2"/>
      </c>
      <c r="AG49" s="203"/>
      <c r="AH49" s="203"/>
      <c r="AI49" s="203"/>
      <c r="AJ49" s="4"/>
      <c r="AK49" s="1"/>
      <c r="AL49" s="1"/>
      <c r="AM49" s="5"/>
      <c r="AN49" s="1"/>
      <c r="AO49" s="1"/>
      <c r="AP49" s="1"/>
      <c r="AQ49" s="1"/>
      <c r="AR49" s="1"/>
      <c r="AS49" s="1"/>
      <c r="AT49" s="1"/>
    </row>
    <row r="50" spans="1:46" ht="11.25" customHeight="1" hidden="1">
      <c r="A50" s="1"/>
      <c r="B50" s="4"/>
      <c r="C50" s="190">
        <f t="shared" si="0"/>
      </c>
      <c r="D50" s="191"/>
      <c r="E50" s="191"/>
      <c r="F50" s="191">
        <f t="shared" si="1"/>
      </c>
      <c r="G50" s="191"/>
      <c r="H50" s="191"/>
      <c r="I50" s="192"/>
      <c r="J50" s="208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209"/>
      <c r="AF50" s="203">
        <f t="shared" si="2"/>
      </c>
      <c r="AG50" s="203"/>
      <c r="AH50" s="203"/>
      <c r="AI50" s="203"/>
      <c r="AJ50" s="4"/>
      <c r="AK50" s="1"/>
      <c r="AL50" s="1"/>
      <c r="AM50" s="5"/>
      <c r="AN50" s="1"/>
      <c r="AO50" s="1"/>
      <c r="AP50" s="1"/>
      <c r="AQ50" s="1"/>
      <c r="AR50" s="1"/>
      <c r="AS50" s="1"/>
      <c r="AT50" s="1"/>
    </row>
    <row r="51" spans="1:46" ht="11.25" customHeight="1" hidden="1">
      <c r="A51" s="1"/>
      <c r="B51" s="4"/>
      <c r="C51" s="190">
        <f t="shared" si="0"/>
      </c>
      <c r="D51" s="191"/>
      <c r="E51" s="191"/>
      <c r="F51" s="191">
        <f t="shared" si="1"/>
      </c>
      <c r="G51" s="191"/>
      <c r="H51" s="191"/>
      <c r="I51" s="192"/>
      <c r="J51" s="208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209"/>
      <c r="AF51" s="203">
        <f t="shared" si="2"/>
      </c>
      <c r="AG51" s="203"/>
      <c r="AH51" s="203"/>
      <c r="AI51" s="203"/>
      <c r="AJ51" s="4"/>
      <c r="AK51" s="1"/>
      <c r="AL51" s="1"/>
      <c r="AM51" s="5"/>
      <c r="AN51" s="1"/>
      <c r="AO51" s="1"/>
      <c r="AP51" s="1"/>
      <c r="AQ51" s="1"/>
      <c r="AR51" s="1"/>
      <c r="AS51" s="1"/>
      <c r="AT51" s="1"/>
    </row>
    <row r="52" spans="1:46" ht="11.25" customHeight="1" hidden="1">
      <c r="A52" s="1"/>
      <c r="B52" s="4"/>
      <c r="C52" s="190">
        <f t="shared" si="0"/>
      </c>
      <c r="D52" s="191"/>
      <c r="E52" s="191"/>
      <c r="F52" s="191">
        <f t="shared" si="1"/>
      </c>
      <c r="G52" s="191"/>
      <c r="H52" s="191"/>
      <c r="I52" s="192"/>
      <c r="J52" s="208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209"/>
      <c r="AF52" s="203">
        <f t="shared" si="2"/>
      </c>
      <c r="AG52" s="203"/>
      <c r="AH52" s="203"/>
      <c r="AI52" s="203"/>
      <c r="AJ52" s="4"/>
      <c r="AK52" s="1"/>
      <c r="AL52" s="1"/>
      <c r="AM52" s="5"/>
      <c r="AN52" s="1"/>
      <c r="AO52" s="1"/>
      <c r="AP52" s="1"/>
      <c r="AQ52" s="1"/>
      <c r="AR52" s="1"/>
      <c r="AS52" s="1"/>
      <c r="AT52" s="1"/>
    </row>
    <row r="53" spans="1:46" ht="11.25" customHeight="1" hidden="1">
      <c r="A53" s="1"/>
      <c r="B53" s="4"/>
      <c r="C53" s="190">
        <f t="shared" si="0"/>
      </c>
      <c r="D53" s="191"/>
      <c r="E53" s="191"/>
      <c r="F53" s="191">
        <f t="shared" si="1"/>
      </c>
      <c r="G53" s="191"/>
      <c r="H53" s="191"/>
      <c r="I53" s="192"/>
      <c r="J53" s="208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209"/>
      <c r="AF53" s="203">
        <f t="shared" si="2"/>
      </c>
      <c r="AG53" s="203"/>
      <c r="AH53" s="203"/>
      <c r="AI53" s="203"/>
      <c r="AJ53" s="4"/>
      <c r="AK53" s="1"/>
      <c r="AL53" s="1"/>
      <c r="AM53" s="5"/>
      <c r="AN53" s="1"/>
      <c r="AO53" s="1"/>
      <c r="AP53" s="1"/>
      <c r="AQ53" s="1"/>
      <c r="AR53" s="1"/>
      <c r="AS53" s="1"/>
      <c r="AT53" s="1"/>
    </row>
    <row r="54" spans="1:46" ht="11.25" customHeight="1" hidden="1">
      <c r="A54" s="1"/>
      <c r="B54" s="4"/>
      <c r="C54" s="190">
        <f t="shared" si="0"/>
      </c>
      <c r="D54" s="191"/>
      <c r="E54" s="191"/>
      <c r="F54" s="191">
        <f t="shared" si="1"/>
      </c>
      <c r="G54" s="191"/>
      <c r="H54" s="191"/>
      <c r="I54" s="192"/>
      <c r="J54" s="208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209"/>
      <c r="AF54" s="203">
        <f t="shared" si="2"/>
      </c>
      <c r="AG54" s="203"/>
      <c r="AH54" s="203"/>
      <c r="AI54" s="203"/>
      <c r="AJ54" s="4"/>
      <c r="AK54" s="1"/>
      <c r="AL54" s="1"/>
      <c r="AM54" s="5"/>
      <c r="AN54" s="1"/>
      <c r="AO54" s="1"/>
      <c r="AP54" s="1"/>
      <c r="AQ54" s="1"/>
      <c r="AR54" s="1"/>
      <c r="AS54" s="1"/>
      <c r="AT54" s="1"/>
    </row>
    <row r="55" spans="1:46" ht="11.25" customHeight="1" hidden="1">
      <c r="A55" s="1"/>
      <c r="B55" s="4"/>
      <c r="C55" s="190">
        <f t="shared" si="0"/>
      </c>
      <c r="D55" s="191"/>
      <c r="E55" s="191"/>
      <c r="F55" s="191">
        <f t="shared" si="1"/>
      </c>
      <c r="G55" s="191"/>
      <c r="H55" s="191"/>
      <c r="I55" s="192"/>
      <c r="J55" s="208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209"/>
      <c r="AF55" s="203">
        <f t="shared" si="2"/>
      </c>
      <c r="AG55" s="203"/>
      <c r="AH55" s="203"/>
      <c r="AI55" s="203"/>
      <c r="AJ55" s="4"/>
      <c r="AK55" s="1"/>
      <c r="AL55" s="1"/>
      <c r="AM55" s="5"/>
      <c r="AN55" s="1"/>
      <c r="AO55" s="1"/>
      <c r="AP55" s="1"/>
      <c r="AQ55" s="1"/>
      <c r="AR55" s="1"/>
      <c r="AS55" s="1"/>
      <c r="AT55" s="1"/>
    </row>
    <row r="56" spans="1:46" ht="11.25" customHeight="1" hidden="1">
      <c r="A56" s="1"/>
      <c r="B56" s="4"/>
      <c r="C56" s="190">
        <f t="shared" si="0"/>
      </c>
      <c r="D56" s="191"/>
      <c r="E56" s="191"/>
      <c r="F56" s="191">
        <f t="shared" si="1"/>
      </c>
      <c r="G56" s="191"/>
      <c r="H56" s="191"/>
      <c r="I56" s="192"/>
      <c r="J56" s="208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209"/>
      <c r="AF56" s="203">
        <f t="shared" si="2"/>
      </c>
      <c r="AG56" s="203"/>
      <c r="AH56" s="203"/>
      <c r="AI56" s="203"/>
      <c r="AJ56" s="4"/>
      <c r="AK56" s="1"/>
      <c r="AL56" s="1"/>
      <c r="AM56" s="5"/>
      <c r="AN56" s="1"/>
      <c r="AO56" s="1"/>
      <c r="AP56" s="1"/>
      <c r="AQ56" s="1"/>
      <c r="AR56" s="1"/>
      <c r="AS56" s="1"/>
      <c r="AT56" s="1"/>
    </row>
    <row r="57" spans="1:46" ht="11.25" customHeight="1" hidden="1">
      <c r="A57" s="1"/>
      <c r="B57" s="4"/>
      <c r="C57" s="190">
        <f t="shared" si="0"/>
      </c>
      <c r="D57" s="191"/>
      <c r="E57" s="191"/>
      <c r="F57" s="191">
        <f t="shared" si="1"/>
      </c>
      <c r="G57" s="191"/>
      <c r="H57" s="191"/>
      <c r="I57" s="192"/>
      <c r="J57" s="208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209"/>
      <c r="AF57" s="203">
        <f t="shared" si="2"/>
      </c>
      <c r="AG57" s="203"/>
      <c r="AH57" s="203"/>
      <c r="AI57" s="203"/>
      <c r="AJ57" s="4"/>
      <c r="AK57" s="1"/>
      <c r="AL57" s="1"/>
      <c r="AM57" s="5"/>
      <c r="AN57" s="1"/>
      <c r="AO57" s="1"/>
      <c r="AP57" s="1"/>
      <c r="AQ57" s="1"/>
      <c r="AR57" s="1"/>
      <c r="AS57" s="1"/>
      <c r="AT57" s="1"/>
    </row>
    <row r="58" spans="1:46" ht="11.25" customHeight="1" hidden="1">
      <c r="A58" s="1"/>
      <c r="B58" s="4"/>
      <c r="C58" s="190">
        <f t="shared" si="0"/>
      </c>
      <c r="D58" s="191"/>
      <c r="E58" s="191"/>
      <c r="F58" s="191">
        <f t="shared" si="1"/>
      </c>
      <c r="G58" s="191"/>
      <c r="H58" s="191"/>
      <c r="I58" s="192"/>
      <c r="J58" s="208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209"/>
      <c r="AF58" s="203">
        <f t="shared" si="2"/>
      </c>
      <c r="AG58" s="203"/>
      <c r="AH58" s="203"/>
      <c r="AI58" s="203"/>
      <c r="AJ58" s="4"/>
      <c r="AK58" s="1"/>
      <c r="AL58" s="1"/>
      <c r="AM58" s="5"/>
      <c r="AN58" s="1"/>
      <c r="AO58" s="1"/>
      <c r="AP58" s="1"/>
      <c r="AQ58" s="1"/>
      <c r="AR58" s="1"/>
      <c r="AS58" s="1"/>
      <c r="AT58" s="1"/>
    </row>
    <row r="59" spans="1:46" ht="11.25" customHeight="1" hidden="1">
      <c r="A59" s="1"/>
      <c r="B59" s="4"/>
      <c r="C59" s="190">
        <f t="shared" si="0"/>
      </c>
      <c r="D59" s="191"/>
      <c r="E59" s="191"/>
      <c r="F59" s="191">
        <f t="shared" si="1"/>
      </c>
      <c r="G59" s="191"/>
      <c r="H59" s="191"/>
      <c r="I59" s="192"/>
      <c r="J59" s="208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209"/>
      <c r="AF59" s="203">
        <f t="shared" si="2"/>
      </c>
      <c r="AG59" s="203"/>
      <c r="AH59" s="203"/>
      <c r="AI59" s="203"/>
      <c r="AJ59" s="4"/>
      <c r="AK59" s="1"/>
      <c r="AL59" s="1"/>
      <c r="AM59" s="5"/>
      <c r="AN59" s="1"/>
      <c r="AO59" s="1"/>
      <c r="AP59" s="1"/>
      <c r="AQ59" s="1"/>
      <c r="AR59" s="1"/>
      <c r="AS59" s="1"/>
      <c r="AT59" s="1"/>
    </row>
    <row r="60" spans="1:46" ht="11.25" customHeight="1" hidden="1">
      <c r="A60" s="1"/>
      <c r="B60" s="4"/>
      <c r="C60" s="190">
        <f t="shared" si="0"/>
      </c>
      <c r="D60" s="191"/>
      <c r="E60" s="191"/>
      <c r="F60" s="191">
        <f t="shared" si="1"/>
      </c>
      <c r="G60" s="191"/>
      <c r="H60" s="191"/>
      <c r="I60" s="192"/>
      <c r="J60" s="208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209"/>
      <c r="AF60" s="203">
        <f t="shared" si="2"/>
      </c>
      <c r="AG60" s="203"/>
      <c r="AH60" s="203"/>
      <c r="AI60" s="203"/>
      <c r="AJ60" s="4"/>
      <c r="AK60" s="1"/>
      <c r="AL60" s="1"/>
      <c r="AM60" s="5"/>
      <c r="AN60" s="1"/>
      <c r="AO60" s="1"/>
      <c r="AP60" s="1"/>
      <c r="AQ60" s="1"/>
      <c r="AR60" s="1"/>
      <c r="AS60" s="1"/>
      <c r="AT60" s="1"/>
    </row>
    <row r="61" spans="1:46" ht="11.25" customHeight="1" hidden="1">
      <c r="A61" s="1"/>
      <c r="B61" s="4"/>
      <c r="C61" s="190">
        <f aca="true" t="shared" si="3" ref="C61:C77">IF(C60="","",IF(C60+1&gt;YEAR(DF),"",C60+1))</f>
      </c>
      <c r="D61" s="191"/>
      <c r="E61" s="191"/>
      <c r="F61" s="191">
        <f aca="true" t="shared" si="4" ref="F61:F77">IF(C61="","",IF(C62="",((DF-("01/01/"&amp;C61)+1)-CBX("01/01/"&amp;C61,DF,BX)),IF(AND(ÉBX(C61),BX="S"),366,365)))</f>
      </c>
      <c r="G61" s="191"/>
      <c r="H61" s="191"/>
      <c r="I61" s="192"/>
      <c r="J61" s="208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209"/>
      <c r="AF61" s="203">
        <f t="shared" si="2"/>
      </c>
      <c r="AG61" s="203"/>
      <c r="AH61" s="203"/>
      <c r="AI61" s="203"/>
      <c r="AJ61" s="4"/>
      <c r="AK61" s="1"/>
      <c r="AL61" s="1"/>
      <c r="AM61" s="5"/>
      <c r="AN61" s="1"/>
      <c r="AO61" s="1"/>
      <c r="AP61" s="1"/>
      <c r="AQ61" s="1"/>
      <c r="AR61" s="1"/>
      <c r="AS61" s="1"/>
      <c r="AT61" s="1"/>
    </row>
    <row r="62" spans="1:46" ht="11.25" customHeight="1" hidden="1">
      <c r="A62" s="1"/>
      <c r="B62" s="4"/>
      <c r="C62" s="190">
        <f t="shared" si="3"/>
      </c>
      <c r="D62" s="191"/>
      <c r="E62" s="191"/>
      <c r="F62" s="191">
        <f t="shared" si="4"/>
      </c>
      <c r="G62" s="191"/>
      <c r="H62" s="191"/>
      <c r="I62" s="192"/>
      <c r="J62" s="208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209"/>
      <c r="AF62" s="203">
        <f t="shared" si="2"/>
      </c>
      <c r="AG62" s="203"/>
      <c r="AH62" s="203"/>
      <c r="AI62" s="203"/>
      <c r="AJ62" s="4"/>
      <c r="AK62" s="1"/>
      <c r="AL62" s="1"/>
      <c r="AM62" s="5"/>
      <c r="AN62" s="1"/>
      <c r="AO62" s="1"/>
      <c r="AP62" s="1"/>
      <c r="AQ62" s="1"/>
      <c r="AR62" s="1"/>
      <c r="AS62" s="1"/>
      <c r="AT62" s="1"/>
    </row>
    <row r="63" spans="1:46" ht="11.25" customHeight="1" hidden="1">
      <c r="A63" s="1"/>
      <c r="B63" s="4"/>
      <c r="C63" s="190">
        <f t="shared" si="3"/>
      </c>
      <c r="D63" s="191"/>
      <c r="E63" s="191"/>
      <c r="F63" s="191">
        <f t="shared" si="4"/>
      </c>
      <c r="G63" s="191"/>
      <c r="H63" s="191"/>
      <c r="I63" s="192"/>
      <c r="J63" s="208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209"/>
      <c r="AF63" s="203">
        <f t="shared" si="2"/>
      </c>
      <c r="AG63" s="203"/>
      <c r="AH63" s="203"/>
      <c r="AI63" s="203"/>
      <c r="AJ63" s="4"/>
      <c r="AK63" s="1"/>
      <c r="AL63" s="1"/>
      <c r="AM63" s="5"/>
      <c r="AN63" s="1"/>
      <c r="AO63" s="1"/>
      <c r="AP63" s="1"/>
      <c r="AQ63" s="1"/>
      <c r="AR63" s="1"/>
      <c r="AS63" s="1"/>
      <c r="AT63" s="1"/>
    </row>
    <row r="64" spans="1:46" ht="11.25" customHeight="1" hidden="1">
      <c r="A64" s="1"/>
      <c r="B64" s="4"/>
      <c r="C64" s="190">
        <f t="shared" si="3"/>
      </c>
      <c r="D64" s="191"/>
      <c r="E64" s="191"/>
      <c r="F64" s="191">
        <f t="shared" si="4"/>
      </c>
      <c r="G64" s="191"/>
      <c r="H64" s="191"/>
      <c r="I64" s="192"/>
      <c r="J64" s="208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209"/>
      <c r="AF64" s="203">
        <f t="shared" si="2"/>
      </c>
      <c r="AG64" s="203"/>
      <c r="AH64" s="203"/>
      <c r="AI64" s="203"/>
      <c r="AJ64" s="4"/>
      <c r="AK64" s="1"/>
      <c r="AL64" s="1"/>
      <c r="AM64" s="5"/>
      <c r="AN64" s="1"/>
      <c r="AO64" s="1"/>
      <c r="AP64" s="1"/>
      <c r="AQ64" s="1"/>
      <c r="AR64" s="1"/>
      <c r="AS64" s="1"/>
      <c r="AT64" s="1"/>
    </row>
    <row r="65" spans="1:46" ht="11.25" customHeight="1" hidden="1">
      <c r="A65" s="1"/>
      <c r="B65" s="4"/>
      <c r="C65" s="190">
        <f t="shared" si="3"/>
      </c>
      <c r="D65" s="191"/>
      <c r="E65" s="191"/>
      <c r="F65" s="191">
        <f t="shared" si="4"/>
      </c>
      <c r="G65" s="191"/>
      <c r="H65" s="191"/>
      <c r="I65" s="192"/>
      <c r="J65" s="208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209"/>
      <c r="AF65" s="203">
        <f t="shared" si="2"/>
      </c>
      <c r="AG65" s="203"/>
      <c r="AH65" s="203"/>
      <c r="AI65" s="203"/>
      <c r="AJ65" s="4"/>
      <c r="AK65" s="1"/>
      <c r="AL65" s="1"/>
      <c r="AM65" s="5"/>
      <c r="AN65" s="1"/>
      <c r="AO65" s="1"/>
      <c r="AP65" s="1"/>
      <c r="AQ65" s="1"/>
      <c r="AR65" s="1"/>
      <c r="AS65" s="1"/>
      <c r="AT65" s="1"/>
    </row>
    <row r="66" spans="1:46" ht="11.25" customHeight="1" hidden="1">
      <c r="A66" s="1"/>
      <c r="B66" s="4"/>
      <c r="C66" s="190">
        <f t="shared" si="3"/>
      </c>
      <c r="D66" s="191"/>
      <c r="E66" s="191"/>
      <c r="F66" s="191">
        <f t="shared" si="4"/>
      </c>
      <c r="G66" s="191"/>
      <c r="H66" s="191"/>
      <c r="I66" s="192"/>
      <c r="J66" s="208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209"/>
      <c r="AF66" s="203">
        <f t="shared" si="2"/>
      </c>
      <c r="AG66" s="203"/>
      <c r="AH66" s="203"/>
      <c r="AI66" s="203"/>
      <c r="AJ66" s="4"/>
      <c r="AK66" s="1"/>
      <c r="AL66" s="1"/>
      <c r="AM66" s="5"/>
      <c r="AN66" s="1"/>
      <c r="AO66" s="1"/>
      <c r="AP66" s="1"/>
      <c r="AQ66" s="1"/>
      <c r="AR66" s="1"/>
      <c r="AS66" s="1"/>
      <c r="AT66" s="1"/>
    </row>
    <row r="67" spans="1:46" ht="11.25" customHeight="1" hidden="1">
      <c r="A67" s="1"/>
      <c r="B67" s="4"/>
      <c r="C67" s="190">
        <f t="shared" si="3"/>
      </c>
      <c r="D67" s="191"/>
      <c r="E67" s="191"/>
      <c r="F67" s="191">
        <f t="shared" si="4"/>
      </c>
      <c r="G67" s="191"/>
      <c r="H67" s="191"/>
      <c r="I67" s="192"/>
      <c r="J67" s="208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209"/>
      <c r="AF67" s="203">
        <f aca="true" t="shared" si="5" ref="AF67:AF77">IF(AND(C67="",F67=""),"",F67-SUM(J67:AE67))</f>
      </c>
      <c r="AG67" s="203"/>
      <c r="AH67" s="203"/>
      <c r="AI67" s="203"/>
      <c r="AJ67" s="4"/>
      <c r="AK67" s="1"/>
      <c r="AL67" s="1"/>
      <c r="AM67" s="5"/>
      <c r="AN67" s="1"/>
      <c r="AO67" s="1"/>
      <c r="AP67" s="1"/>
      <c r="AQ67" s="1"/>
      <c r="AR67" s="1"/>
      <c r="AS67" s="1"/>
      <c r="AT67" s="1"/>
    </row>
    <row r="68" spans="1:46" ht="11.25" customHeight="1" hidden="1">
      <c r="A68" s="1"/>
      <c r="B68" s="4"/>
      <c r="C68" s="190">
        <f t="shared" si="3"/>
      </c>
      <c r="D68" s="191"/>
      <c r="E68" s="191"/>
      <c r="F68" s="191">
        <f t="shared" si="4"/>
      </c>
      <c r="G68" s="191"/>
      <c r="H68" s="191"/>
      <c r="I68" s="192"/>
      <c r="J68" s="208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209"/>
      <c r="AF68" s="203">
        <f t="shared" si="5"/>
      </c>
      <c r="AG68" s="203"/>
      <c r="AH68" s="203"/>
      <c r="AI68" s="203"/>
      <c r="AJ68" s="4"/>
      <c r="AK68" s="1"/>
      <c r="AL68" s="1"/>
      <c r="AM68" s="5"/>
      <c r="AN68" s="1"/>
      <c r="AO68" s="1"/>
      <c r="AP68" s="1"/>
      <c r="AQ68" s="1"/>
      <c r="AR68" s="1"/>
      <c r="AS68" s="1"/>
      <c r="AT68" s="1"/>
    </row>
    <row r="69" spans="1:46" ht="11.25" customHeight="1" hidden="1">
      <c r="A69" s="1"/>
      <c r="B69" s="4"/>
      <c r="C69" s="190">
        <f t="shared" si="3"/>
      </c>
      <c r="D69" s="191"/>
      <c r="E69" s="191"/>
      <c r="F69" s="191">
        <f t="shared" si="4"/>
      </c>
      <c r="G69" s="191"/>
      <c r="H69" s="191"/>
      <c r="I69" s="192"/>
      <c r="J69" s="208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  <c r="Y69" s="193"/>
      <c r="Z69" s="193"/>
      <c r="AA69" s="193"/>
      <c r="AB69" s="193"/>
      <c r="AC69" s="193"/>
      <c r="AD69" s="193"/>
      <c r="AE69" s="209"/>
      <c r="AF69" s="203">
        <f t="shared" si="5"/>
      </c>
      <c r="AG69" s="203"/>
      <c r="AH69" s="203"/>
      <c r="AI69" s="203"/>
      <c r="AJ69" s="4"/>
      <c r="AK69" s="1"/>
      <c r="AL69" s="1"/>
      <c r="AM69" s="5"/>
      <c r="AN69" s="1"/>
      <c r="AO69" s="1"/>
      <c r="AP69" s="1"/>
      <c r="AQ69" s="1"/>
      <c r="AR69" s="1"/>
      <c r="AS69" s="1"/>
      <c r="AT69" s="1"/>
    </row>
    <row r="70" spans="1:46" ht="11.25" customHeight="1" hidden="1">
      <c r="A70" s="1"/>
      <c r="B70" s="4"/>
      <c r="C70" s="190">
        <f t="shared" si="3"/>
      </c>
      <c r="D70" s="191"/>
      <c r="E70" s="191"/>
      <c r="F70" s="191">
        <f t="shared" si="4"/>
      </c>
      <c r="G70" s="191"/>
      <c r="H70" s="191"/>
      <c r="I70" s="192"/>
      <c r="J70" s="208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209"/>
      <c r="AF70" s="203">
        <f t="shared" si="5"/>
      </c>
      <c r="AG70" s="203"/>
      <c r="AH70" s="203"/>
      <c r="AI70" s="203"/>
      <c r="AJ70" s="4"/>
      <c r="AK70" s="1"/>
      <c r="AL70" s="1"/>
      <c r="AM70" s="5"/>
      <c r="AN70" s="1"/>
      <c r="AO70" s="1"/>
      <c r="AP70" s="1"/>
      <c r="AQ70" s="1"/>
      <c r="AR70" s="1"/>
      <c r="AS70" s="1"/>
      <c r="AT70" s="1"/>
    </row>
    <row r="71" spans="1:46" ht="11.25" customHeight="1" hidden="1">
      <c r="A71" s="1"/>
      <c r="B71" s="4"/>
      <c r="C71" s="190">
        <f t="shared" si="3"/>
      </c>
      <c r="D71" s="191"/>
      <c r="E71" s="191"/>
      <c r="F71" s="191">
        <f t="shared" si="4"/>
      </c>
      <c r="G71" s="191"/>
      <c r="H71" s="191"/>
      <c r="I71" s="192"/>
      <c r="J71" s="208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193"/>
      <c r="AC71" s="193"/>
      <c r="AD71" s="193"/>
      <c r="AE71" s="209"/>
      <c r="AF71" s="203">
        <f t="shared" si="5"/>
      </c>
      <c r="AG71" s="203"/>
      <c r="AH71" s="203"/>
      <c r="AI71" s="203"/>
      <c r="AJ71" s="4"/>
      <c r="AK71" s="1"/>
      <c r="AL71" s="1"/>
      <c r="AM71" s="5"/>
      <c r="AN71" s="1"/>
      <c r="AO71" s="1"/>
      <c r="AP71" s="1"/>
      <c r="AQ71" s="1"/>
      <c r="AR71" s="1"/>
      <c r="AS71" s="1"/>
      <c r="AT71" s="1"/>
    </row>
    <row r="72" spans="1:46" ht="11.25" customHeight="1" hidden="1">
      <c r="A72" s="1"/>
      <c r="B72" s="4"/>
      <c r="C72" s="190">
        <f t="shared" si="3"/>
      </c>
      <c r="D72" s="191"/>
      <c r="E72" s="191"/>
      <c r="F72" s="191">
        <f t="shared" si="4"/>
      </c>
      <c r="G72" s="191"/>
      <c r="H72" s="191"/>
      <c r="I72" s="192"/>
      <c r="J72" s="208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193"/>
      <c r="Z72" s="193"/>
      <c r="AA72" s="193"/>
      <c r="AB72" s="193"/>
      <c r="AC72" s="193"/>
      <c r="AD72" s="193"/>
      <c r="AE72" s="209"/>
      <c r="AF72" s="203">
        <f t="shared" si="5"/>
      </c>
      <c r="AG72" s="203"/>
      <c r="AH72" s="203"/>
      <c r="AI72" s="203"/>
      <c r="AJ72" s="4"/>
      <c r="AK72" s="1"/>
      <c r="AL72" s="1"/>
      <c r="AM72" s="5"/>
      <c r="AN72" s="1"/>
      <c r="AO72" s="1"/>
      <c r="AP72" s="1"/>
      <c r="AQ72" s="1"/>
      <c r="AR72" s="1"/>
      <c r="AS72" s="1"/>
      <c r="AT72" s="1"/>
    </row>
    <row r="73" spans="1:46" ht="11.25" customHeight="1" hidden="1">
      <c r="A73" s="1"/>
      <c r="B73" s="4"/>
      <c r="C73" s="190">
        <f t="shared" si="3"/>
      </c>
      <c r="D73" s="191"/>
      <c r="E73" s="191"/>
      <c r="F73" s="191">
        <f t="shared" si="4"/>
      </c>
      <c r="G73" s="191"/>
      <c r="H73" s="191"/>
      <c r="I73" s="192"/>
      <c r="J73" s="208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209"/>
      <c r="AF73" s="203">
        <f t="shared" si="5"/>
      </c>
      <c r="AG73" s="203"/>
      <c r="AH73" s="203"/>
      <c r="AI73" s="203"/>
      <c r="AJ73" s="4"/>
      <c r="AK73" s="1"/>
      <c r="AL73" s="1"/>
      <c r="AM73" s="5"/>
      <c r="AN73" s="1"/>
      <c r="AO73" s="1"/>
      <c r="AP73" s="1"/>
      <c r="AQ73" s="1"/>
      <c r="AR73" s="1"/>
      <c r="AS73" s="1"/>
      <c r="AT73" s="1"/>
    </row>
    <row r="74" spans="1:46" ht="11.25" customHeight="1" hidden="1">
      <c r="A74" s="1"/>
      <c r="B74" s="4"/>
      <c r="C74" s="190">
        <f t="shared" si="3"/>
      </c>
      <c r="D74" s="191"/>
      <c r="E74" s="191"/>
      <c r="F74" s="191">
        <f t="shared" si="4"/>
      </c>
      <c r="G74" s="191"/>
      <c r="H74" s="191"/>
      <c r="I74" s="192"/>
      <c r="J74" s="208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  <c r="AE74" s="209"/>
      <c r="AF74" s="203">
        <f t="shared" si="5"/>
      </c>
      <c r="AG74" s="203"/>
      <c r="AH74" s="203"/>
      <c r="AI74" s="203"/>
      <c r="AJ74" s="4"/>
      <c r="AK74" s="1"/>
      <c r="AL74" s="1"/>
      <c r="AM74" s="5"/>
      <c r="AN74" s="1"/>
      <c r="AO74" s="1"/>
      <c r="AP74" s="1"/>
      <c r="AQ74" s="1"/>
      <c r="AR74" s="1"/>
      <c r="AS74" s="1"/>
      <c r="AT74" s="1"/>
    </row>
    <row r="75" spans="1:46" ht="11.25" customHeight="1" hidden="1">
      <c r="A75" s="1"/>
      <c r="B75" s="4"/>
      <c r="C75" s="190">
        <f t="shared" si="3"/>
      </c>
      <c r="D75" s="191"/>
      <c r="E75" s="191"/>
      <c r="F75" s="191">
        <f t="shared" si="4"/>
      </c>
      <c r="G75" s="191"/>
      <c r="H75" s="191"/>
      <c r="I75" s="192"/>
      <c r="J75" s="208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209"/>
      <c r="AF75" s="203">
        <f t="shared" si="5"/>
      </c>
      <c r="AG75" s="203"/>
      <c r="AH75" s="203"/>
      <c r="AI75" s="203"/>
      <c r="AJ75" s="4"/>
      <c r="AK75" s="1"/>
      <c r="AL75" s="1"/>
      <c r="AM75" s="5"/>
      <c r="AN75" s="1"/>
      <c r="AO75" s="1"/>
      <c r="AP75" s="1"/>
      <c r="AQ75" s="1"/>
      <c r="AR75" s="1"/>
      <c r="AS75" s="1"/>
      <c r="AT75" s="1"/>
    </row>
    <row r="76" spans="1:46" ht="11.25" customHeight="1" hidden="1">
      <c r="A76" s="1"/>
      <c r="B76" s="4"/>
      <c r="C76" s="190">
        <f t="shared" si="3"/>
      </c>
      <c r="D76" s="191"/>
      <c r="E76" s="191"/>
      <c r="F76" s="191">
        <f t="shared" si="4"/>
      </c>
      <c r="G76" s="191"/>
      <c r="H76" s="191"/>
      <c r="I76" s="192"/>
      <c r="J76" s="208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209"/>
      <c r="AF76" s="203">
        <f t="shared" si="5"/>
      </c>
      <c r="AG76" s="203"/>
      <c r="AH76" s="203"/>
      <c r="AI76" s="203"/>
      <c r="AJ76" s="4"/>
      <c r="AK76" s="1"/>
      <c r="AL76" s="1"/>
      <c r="AM76" s="5"/>
      <c r="AN76" s="1"/>
      <c r="AO76" s="1"/>
      <c r="AP76" s="1"/>
      <c r="AQ76" s="1"/>
      <c r="AR76" s="1"/>
      <c r="AS76" s="1"/>
      <c r="AT76" s="1"/>
    </row>
    <row r="77" spans="1:46" ht="11.25" customHeight="1" hidden="1">
      <c r="A77" s="1"/>
      <c r="B77" s="4"/>
      <c r="C77" s="190">
        <f t="shared" si="3"/>
      </c>
      <c r="D77" s="191"/>
      <c r="E77" s="191"/>
      <c r="F77" s="191">
        <f t="shared" si="4"/>
      </c>
      <c r="G77" s="191"/>
      <c r="H77" s="191"/>
      <c r="I77" s="192"/>
      <c r="J77" s="208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209"/>
      <c r="AF77" s="203">
        <f t="shared" si="5"/>
      </c>
      <c r="AG77" s="203"/>
      <c r="AH77" s="203"/>
      <c r="AI77" s="203"/>
      <c r="AJ77" s="4"/>
      <c r="AK77" s="1"/>
      <c r="AL77" s="1"/>
      <c r="AM77" s="5"/>
      <c r="AN77" s="1"/>
      <c r="AO77" s="1"/>
      <c r="AP77" s="1"/>
      <c r="AQ77" s="1"/>
      <c r="AR77" s="1"/>
      <c r="AS77" s="1"/>
      <c r="AT77" s="1"/>
    </row>
    <row r="78" spans="1:46" ht="15" customHeight="1">
      <c r="A78" s="1"/>
      <c r="B78" s="4"/>
      <c r="C78" s="223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5" t="s">
        <v>43</v>
      </c>
      <c r="AC78" s="225"/>
      <c r="AD78" s="225"/>
      <c r="AE78" s="225"/>
      <c r="AF78" s="226">
        <f>SUM(AF28:AJ77)</f>
        <v>1920</v>
      </c>
      <c r="AG78" s="227"/>
      <c r="AH78" s="227"/>
      <c r="AI78" s="228"/>
      <c r="AJ78" s="4"/>
      <c r="AK78" s="1"/>
      <c r="AL78" s="1"/>
      <c r="AM78" s="5"/>
      <c r="AN78" s="1"/>
      <c r="AO78" s="1"/>
      <c r="AP78" s="1"/>
      <c r="AQ78" s="1"/>
      <c r="AR78" s="1"/>
      <c r="AS78" s="1"/>
      <c r="AT78" s="1"/>
    </row>
    <row r="79" spans="1:46" ht="9.75" customHeight="1">
      <c r="A79" s="1"/>
      <c r="B79" s="4"/>
      <c r="C79" s="222">
        <f>IF(OR(O89="",P82="",J82=""),"Preencha as cél branca a baixo, inclusive a data: ex.: 01/08/08","")</f>
      </c>
      <c r="D79" s="222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4"/>
      <c r="AK79" s="1"/>
      <c r="AL79" s="1"/>
      <c r="AM79" s="5"/>
      <c r="AN79" s="1"/>
      <c r="AO79" s="1"/>
      <c r="AP79" s="1"/>
      <c r="AQ79" s="1"/>
      <c r="AR79" s="1"/>
      <c r="AS79" s="1"/>
      <c r="AT79" s="1"/>
    </row>
    <row r="80" spans="1:46" ht="9.75" customHeight="1">
      <c r="A80" s="1"/>
      <c r="B80" s="4"/>
      <c r="C80" s="86" t="s">
        <v>35</v>
      </c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4"/>
      <c r="AJ80" s="4"/>
      <c r="AK80" s="1"/>
      <c r="AL80" s="1"/>
      <c r="AM80" s="5"/>
      <c r="AN80" s="1"/>
      <c r="AO80" s="1"/>
      <c r="AP80" s="1"/>
      <c r="AQ80" s="1"/>
      <c r="AR80" s="1"/>
      <c r="AS80" s="1"/>
      <c r="AT80" s="1"/>
    </row>
    <row r="81" spans="1:46" ht="9.75" customHeight="1">
      <c r="A81" s="1"/>
      <c r="B81" s="4"/>
      <c r="C81" s="216" t="str">
        <f>TEXT(AF78,"#.##0")</f>
        <v>1.920</v>
      </c>
      <c r="D81" s="217"/>
      <c r="E81" s="217"/>
      <c r="F81" s="88" t="s">
        <v>47</v>
      </c>
      <c r="G81" s="88"/>
      <c r="H81" s="88"/>
      <c r="I81" s="88"/>
      <c r="J81" s="88"/>
      <c r="K81" s="88"/>
      <c r="L81" s="88"/>
      <c r="M81" s="213">
        <f>INT(AF78/365)</f>
        <v>5</v>
      </c>
      <c r="N81" s="213"/>
      <c r="O81" s="122" t="str">
        <f>IF(M81&gt;1,"anos,","ano,")</f>
        <v>anos,</v>
      </c>
      <c r="P81" s="122"/>
      <c r="Q81" s="213">
        <f>INT((MOD(AF78,365)/30))</f>
        <v>3</v>
      </c>
      <c r="R81" s="213"/>
      <c r="S81" s="88" t="str">
        <f>IF(Q81&gt;1,"meses e","mês e,")</f>
        <v>meses e</v>
      </c>
      <c r="T81" s="88"/>
      <c r="U81" s="88"/>
      <c r="V81" s="213">
        <f>AF78-((M81*365)+(Q81*30))</f>
        <v>5</v>
      </c>
      <c r="W81" s="213"/>
      <c r="X81" s="122" t="str">
        <f>IF(V81&gt;1,"dias.","dia.")</f>
        <v>dias.</v>
      </c>
      <c r="Y81" s="122"/>
      <c r="Z81" s="17"/>
      <c r="AA81" s="17"/>
      <c r="AB81" s="18"/>
      <c r="AC81" s="17"/>
      <c r="AD81" s="17"/>
      <c r="AE81" s="17"/>
      <c r="AF81" s="17"/>
      <c r="AG81" s="17"/>
      <c r="AH81" s="17"/>
      <c r="AI81" s="19"/>
      <c r="AJ81" s="4"/>
      <c r="AK81" s="1"/>
      <c r="AL81" s="1"/>
      <c r="AM81" s="5"/>
      <c r="AN81" s="1"/>
      <c r="AO81" s="1"/>
      <c r="AP81" s="1"/>
      <c r="AQ81" s="1"/>
      <c r="AR81" s="1"/>
      <c r="AS81" s="1"/>
      <c r="AT81" s="1"/>
    </row>
    <row r="82" spans="1:46" ht="9.75" customHeight="1">
      <c r="A82" s="1"/>
      <c r="B82" s="4"/>
      <c r="C82" s="96" t="s">
        <v>32</v>
      </c>
      <c r="D82" s="97"/>
      <c r="E82" s="97"/>
      <c r="F82" s="97"/>
      <c r="G82" s="97"/>
      <c r="H82" s="97"/>
      <c r="I82" s="97"/>
      <c r="J82" s="98" t="s">
        <v>131</v>
      </c>
      <c r="K82" s="98"/>
      <c r="L82" s="98"/>
      <c r="M82" s="98"/>
      <c r="N82" s="98"/>
      <c r="O82" s="20" t="s">
        <v>33</v>
      </c>
      <c r="P82" s="98" t="s">
        <v>132</v>
      </c>
      <c r="Q82" s="98"/>
      <c r="R82" s="98"/>
      <c r="S82" s="98"/>
      <c r="T82" s="98"/>
      <c r="U82" s="88" t="s">
        <v>34</v>
      </c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9"/>
      <c r="AJ82" s="4"/>
      <c r="AK82" s="1"/>
      <c r="AL82" s="1"/>
      <c r="AM82" s="5"/>
      <c r="AN82" s="1"/>
      <c r="AO82" s="1"/>
      <c r="AP82" s="1"/>
      <c r="AQ82" s="1"/>
      <c r="AR82" s="1"/>
      <c r="AS82" s="1"/>
      <c r="AT82" s="1"/>
    </row>
    <row r="83" spans="1:46" ht="9.75" customHeight="1">
      <c r="A83" s="1"/>
      <c r="B83" s="4"/>
      <c r="C83" s="214" t="str">
        <f>CIDADE</f>
        <v>LARANJEIRAS DO SUL - PR, </v>
      </c>
      <c r="D83" s="215"/>
      <c r="E83" s="215"/>
      <c r="F83" s="215"/>
      <c r="G83" s="215"/>
      <c r="H83" s="215"/>
      <c r="I83" s="215"/>
      <c r="J83" s="215"/>
      <c r="K83" s="215"/>
      <c r="L83" s="215"/>
      <c r="M83" s="215"/>
      <c r="N83" s="88" t="s">
        <v>48</v>
      </c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9"/>
      <c r="AJ83" s="4"/>
      <c r="AK83" s="1"/>
      <c r="AL83" s="1"/>
      <c r="AM83" s="5"/>
      <c r="AN83" s="1"/>
      <c r="AO83" s="1"/>
      <c r="AP83" s="1"/>
      <c r="AQ83" s="1"/>
      <c r="AR83" s="1"/>
      <c r="AS83" s="1"/>
      <c r="AT83" s="1"/>
    </row>
    <row r="84" spans="1:46" ht="9.75" customHeight="1">
      <c r="A84" s="1"/>
      <c r="B84" s="4"/>
      <c r="C84" s="87" t="s">
        <v>49</v>
      </c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9"/>
      <c r="AJ84" s="4"/>
      <c r="AK84" s="1"/>
      <c r="AL84" s="1"/>
      <c r="AM84" s="5"/>
      <c r="AN84" s="1"/>
      <c r="AO84" s="1"/>
      <c r="AP84" s="1"/>
      <c r="AQ84" s="1"/>
      <c r="AR84" s="1"/>
      <c r="AS84" s="1"/>
      <c r="AT84" s="1"/>
    </row>
    <row r="85" spans="1:46" ht="9.75" customHeight="1">
      <c r="A85" s="1"/>
      <c r="B85" s="4"/>
      <c r="C85" s="210" t="s">
        <v>50</v>
      </c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1"/>
      <c r="AH85" s="211"/>
      <c r="AI85" s="212"/>
      <c r="AJ85" s="4"/>
      <c r="AK85" s="1"/>
      <c r="AL85" s="1"/>
      <c r="AM85" s="5"/>
      <c r="AN85" s="1"/>
      <c r="AO85" s="1"/>
      <c r="AP85" s="1"/>
      <c r="AQ85" s="1"/>
      <c r="AR85" s="1"/>
      <c r="AS85" s="1"/>
      <c r="AT85" s="1"/>
    </row>
    <row r="86" spans="1:46" ht="10.5" customHeight="1">
      <c r="A86" s="1"/>
      <c r="B86" s="4"/>
      <c r="C86" s="106" t="s">
        <v>51</v>
      </c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8"/>
      <c r="AJ86" s="4"/>
      <c r="AK86" s="1"/>
      <c r="AL86" s="1"/>
      <c r="AM86" s="5"/>
      <c r="AN86" s="1"/>
      <c r="AO86" s="1"/>
      <c r="AP86" s="1"/>
      <c r="AQ86" s="1"/>
      <c r="AR86" s="1"/>
      <c r="AS86" s="1"/>
      <c r="AT86" s="1"/>
    </row>
    <row r="87" spans="1:46" ht="4.5" customHeight="1">
      <c r="A87" s="1"/>
      <c r="B87" s="4"/>
      <c r="C87" s="21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3"/>
      <c r="AJ87" s="4"/>
      <c r="AK87" s="1"/>
      <c r="AL87" s="1"/>
      <c r="AM87" s="5"/>
      <c r="AN87" s="1"/>
      <c r="AO87" s="1"/>
      <c r="AP87" s="1"/>
      <c r="AQ87" s="1"/>
      <c r="AR87" s="1"/>
      <c r="AS87" s="1"/>
      <c r="AT87" s="1"/>
    </row>
    <row r="88" spans="1:46" ht="9.75" customHeight="1">
      <c r="A88" s="1"/>
      <c r="B88" s="4"/>
      <c r="C88" s="113" t="s">
        <v>76</v>
      </c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5"/>
      <c r="T88" s="113" t="s">
        <v>37</v>
      </c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5"/>
      <c r="AJ88" s="4"/>
      <c r="AK88" s="1"/>
      <c r="AL88" s="1"/>
      <c r="AM88" s="5"/>
      <c r="AN88" s="1"/>
      <c r="AO88" s="1"/>
      <c r="AP88" s="1"/>
      <c r="AQ88" s="1"/>
      <c r="AR88" s="1"/>
      <c r="AS88" s="1"/>
      <c r="AT88" s="1"/>
    </row>
    <row r="89" spans="1:46" ht="13.5" customHeight="1">
      <c r="A89" s="1"/>
      <c r="B89" s="4"/>
      <c r="C89" s="102" t="str">
        <f>CIDADE</f>
        <v>LARANJEIRAS DO SUL - PR, </v>
      </c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4">
        <v>41369</v>
      </c>
      <c r="P89" s="104"/>
      <c r="Q89" s="104"/>
      <c r="R89" s="104"/>
      <c r="S89" s="105"/>
      <c r="T89" s="116" t="s">
        <v>133</v>
      </c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8"/>
      <c r="AJ89" s="4"/>
      <c r="AK89" s="1"/>
      <c r="AL89" s="1"/>
      <c r="AM89" s="5"/>
      <c r="AN89" s="1"/>
      <c r="AO89" s="1"/>
      <c r="AP89" s="1"/>
      <c r="AQ89" s="1"/>
      <c r="AR89" s="1"/>
      <c r="AS89" s="1"/>
      <c r="AT89" s="1"/>
    </row>
    <row r="90" spans="1:46" ht="51" customHeight="1">
      <c r="A90" s="1"/>
      <c r="B90" s="4"/>
      <c r="C90" s="93" t="s">
        <v>36</v>
      </c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5"/>
      <c r="T90" s="93" t="s">
        <v>38</v>
      </c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5"/>
      <c r="AJ90" s="4"/>
      <c r="AK90" s="1"/>
      <c r="AL90" s="1"/>
      <c r="AM90" s="5"/>
      <c r="AN90" s="1"/>
      <c r="AO90" s="1"/>
      <c r="AP90" s="1"/>
      <c r="AQ90" s="1"/>
      <c r="AR90" s="1"/>
      <c r="AS90" s="1"/>
      <c r="AT90" s="1"/>
    </row>
    <row r="91" spans="1:46" ht="17.25" customHeight="1">
      <c r="A91" s="1"/>
      <c r="B91" s="4"/>
      <c r="C91" s="24" t="s">
        <v>42</v>
      </c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4"/>
      <c r="AK91" s="1"/>
      <c r="AL91" s="1"/>
      <c r="AM91" s="5"/>
      <c r="AN91" s="1"/>
      <c r="AO91" s="1"/>
      <c r="AP91" s="1"/>
      <c r="AQ91" s="1"/>
      <c r="AR91" s="1"/>
      <c r="AS91" s="1"/>
      <c r="AT91" s="1"/>
    </row>
    <row r="92" spans="1:46" ht="9.75" customHeight="1">
      <c r="A92" s="1"/>
      <c r="B92" s="4"/>
      <c r="C92" s="86" t="s">
        <v>75</v>
      </c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4"/>
      <c r="AJ92" s="4"/>
      <c r="AK92" s="1"/>
      <c r="AL92" s="1"/>
      <c r="AM92" s="5"/>
      <c r="AN92" s="1"/>
      <c r="AO92" s="1"/>
      <c r="AP92" s="1"/>
      <c r="AQ92" s="1"/>
      <c r="AR92" s="1"/>
      <c r="AS92" s="1"/>
      <c r="AT92" s="1"/>
    </row>
    <row r="93" spans="1:46" ht="9.75" customHeight="1">
      <c r="A93" s="1"/>
      <c r="B93" s="4"/>
      <c r="C93" s="85" t="s">
        <v>52</v>
      </c>
      <c r="D93" s="119"/>
      <c r="E93" s="119"/>
      <c r="F93" s="119"/>
      <c r="G93" s="119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7"/>
      <c r="AJ93" s="4"/>
      <c r="AK93" s="1"/>
      <c r="AL93" s="1"/>
      <c r="AM93" s="5"/>
      <c r="AN93" s="1"/>
      <c r="AO93" s="1"/>
      <c r="AP93" s="1"/>
      <c r="AQ93" s="1"/>
      <c r="AR93" s="1"/>
      <c r="AS93" s="1"/>
      <c r="AT93" s="1"/>
    </row>
    <row r="94" spans="1:46" ht="12.75" customHeight="1">
      <c r="A94" s="1"/>
      <c r="B94" s="4"/>
      <c r="C94" s="99" t="s">
        <v>134</v>
      </c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1"/>
      <c r="AJ94" s="4"/>
      <c r="AK94" s="1"/>
      <c r="AL94" s="1"/>
      <c r="AM94" s="5"/>
      <c r="AN94" s="1"/>
      <c r="AO94" s="1"/>
      <c r="AP94" s="1"/>
      <c r="AQ94" s="1"/>
      <c r="AR94" s="1"/>
      <c r="AS94" s="1"/>
      <c r="AT94" s="1"/>
    </row>
    <row r="95" spans="1:46" ht="51" customHeight="1">
      <c r="A95" s="1"/>
      <c r="B95" s="4"/>
      <c r="C95" s="120" t="s">
        <v>40</v>
      </c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90">
        <f>IF(Q96="","Informe o site abaixo, ou delete a mensagem","")</f>
      </c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1"/>
      <c r="AJ95" s="4"/>
      <c r="AK95" s="1"/>
      <c r="AL95" s="1"/>
      <c r="AM95" s="5"/>
      <c r="AN95" s="1"/>
      <c r="AO95" s="1"/>
      <c r="AP95" s="1"/>
      <c r="AQ95" s="1"/>
      <c r="AR95" s="1"/>
      <c r="AS95" s="1"/>
      <c r="AT95" s="1"/>
    </row>
    <row r="96" spans="1:46" ht="13.5" customHeight="1">
      <c r="A96" s="1"/>
      <c r="B96" s="4"/>
      <c r="C96" s="92" t="s">
        <v>41</v>
      </c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112" t="s">
        <v>135</v>
      </c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4"/>
      <c r="AK96" s="1"/>
      <c r="AL96" s="1"/>
      <c r="AM96" s="5"/>
      <c r="AN96" s="1"/>
      <c r="AO96" s="1"/>
      <c r="AP96" s="1"/>
      <c r="AQ96" s="1"/>
      <c r="AR96" s="1"/>
      <c r="AS96" s="1"/>
      <c r="AT96" s="1"/>
    </row>
    <row r="97" spans="1:46" ht="12.75">
      <c r="A97" s="1"/>
      <c r="B97" s="4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4"/>
      <c r="AK97" s="1"/>
      <c r="AL97" s="1"/>
      <c r="AM97" s="5"/>
      <c r="AN97" s="1"/>
      <c r="AO97" s="1"/>
      <c r="AP97" s="1"/>
      <c r="AQ97" s="1"/>
      <c r="AR97" s="1"/>
      <c r="AS97" s="1"/>
      <c r="AT97" s="1"/>
    </row>
    <row r="98" spans="1:4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5"/>
      <c r="AN98" s="1"/>
      <c r="AO98" s="1"/>
      <c r="AP98" s="1"/>
      <c r="AQ98" s="1"/>
      <c r="AR98" s="1"/>
      <c r="AS98" s="1"/>
      <c r="AT98" s="1"/>
    </row>
    <row r="99" spans="1:4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1:4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spans="1:4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</row>
    <row r="102" spans="1:4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spans="1:4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</row>
    <row r="104" spans="1:4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spans="1:4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</row>
    <row r="106" spans="1:4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</row>
    <row r="107" spans="1:4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</row>
    <row r="108" spans="1:4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1:4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</row>
    <row r="110" spans="1:4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</row>
  </sheetData>
  <sheetProtection password="AE4D" sheet="1" objects="1" scenarios="1" selectLockedCells="1"/>
  <mergeCells count="559">
    <mergeCell ref="C79:AI79"/>
    <mergeCell ref="T77:W77"/>
    <mergeCell ref="X77:AA77"/>
    <mergeCell ref="C78:AA78"/>
    <mergeCell ref="AB78:AE78"/>
    <mergeCell ref="AF78:AI78"/>
    <mergeCell ref="AN13:AO13"/>
    <mergeCell ref="AL3:AL11"/>
    <mergeCell ref="AL14:AL22"/>
    <mergeCell ref="AL12:AL13"/>
    <mergeCell ref="V81:W81"/>
    <mergeCell ref="S81:U81"/>
    <mergeCell ref="C83:M83"/>
    <mergeCell ref="N83:AI83"/>
    <mergeCell ref="X81:Y81"/>
    <mergeCell ref="F81:L81"/>
    <mergeCell ref="C81:E81"/>
    <mergeCell ref="Q81:R81"/>
    <mergeCell ref="M81:N81"/>
    <mergeCell ref="C80:AI80"/>
    <mergeCell ref="P77:S77"/>
    <mergeCell ref="J75:L75"/>
    <mergeCell ref="M75:O75"/>
    <mergeCell ref="P75:S75"/>
    <mergeCell ref="T75:W75"/>
    <mergeCell ref="AB77:AE77"/>
    <mergeCell ref="J77:L77"/>
    <mergeCell ref="M77:O77"/>
    <mergeCell ref="X76:AA76"/>
    <mergeCell ref="AB76:AE76"/>
    <mergeCell ref="X75:AA75"/>
    <mergeCell ref="J76:L76"/>
    <mergeCell ref="M76:O76"/>
    <mergeCell ref="P76:S76"/>
    <mergeCell ref="T76:W76"/>
    <mergeCell ref="AB75:AE75"/>
    <mergeCell ref="X74:AA74"/>
    <mergeCell ref="AB74:AE74"/>
    <mergeCell ref="J73:L73"/>
    <mergeCell ref="M73:O73"/>
    <mergeCell ref="J74:L74"/>
    <mergeCell ref="M74:O74"/>
    <mergeCell ref="P74:S74"/>
    <mergeCell ref="T74:W74"/>
    <mergeCell ref="P73:S73"/>
    <mergeCell ref="T73:W73"/>
    <mergeCell ref="X71:AA71"/>
    <mergeCell ref="AB71:AE71"/>
    <mergeCell ref="X72:AA72"/>
    <mergeCell ref="AB72:AE72"/>
    <mergeCell ref="X73:AA73"/>
    <mergeCell ref="AB73:AE73"/>
    <mergeCell ref="J72:L72"/>
    <mergeCell ref="M72:O72"/>
    <mergeCell ref="P72:S72"/>
    <mergeCell ref="T72:W72"/>
    <mergeCell ref="J71:L71"/>
    <mergeCell ref="M71:O71"/>
    <mergeCell ref="P71:S71"/>
    <mergeCell ref="T71:W71"/>
    <mergeCell ref="X70:AA70"/>
    <mergeCell ref="AB70:AE70"/>
    <mergeCell ref="J69:L69"/>
    <mergeCell ref="M69:O69"/>
    <mergeCell ref="J70:L70"/>
    <mergeCell ref="M70:O70"/>
    <mergeCell ref="P70:S70"/>
    <mergeCell ref="T70:W70"/>
    <mergeCell ref="P69:S69"/>
    <mergeCell ref="T69:W69"/>
    <mergeCell ref="X67:AA67"/>
    <mergeCell ref="AB67:AE67"/>
    <mergeCell ref="X68:AA68"/>
    <mergeCell ref="AB68:AE68"/>
    <mergeCell ref="X69:AA69"/>
    <mergeCell ref="AB69:AE69"/>
    <mergeCell ref="J68:L68"/>
    <mergeCell ref="M68:O68"/>
    <mergeCell ref="P68:S68"/>
    <mergeCell ref="T68:W68"/>
    <mergeCell ref="J67:L67"/>
    <mergeCell ref="M67:O67"/>
    <mergeCell ref="P67:S67"/>
    <mergeCell ref="T67:W67"/>
    <mergeCell ref="X66:AA66"/>
    <mergeCell ref="AB66:AE66"/>
    <mergeCell ref="J65:L65"/>
    <mergeCell ref="M65:O65"/>
    <mergeCell ref="J66:L66"/>
    <mergeCell ref="M66:O66"/>
    <mergeCell ref="P66:S66"/>
    <mergeCell ref="T66:W66"/>
    <mergeCell ref="P65:S65"/>
    <mergeCell ref="T65:W65"/>
    <mergeCell ref="X63:AA63"/>
    <mergeCell ref="AB63:AE63"/>
    <mergeCell ref="X64:AA64"/>
    <mergeCell ref="AB64:AE64"/>
    <mergeCell ref="X65:AA65"/>
    <mergeCell ref="AB65:AE65"/>
    <mergeCell ref="J64:L64"/>
    <mergeCell ref="M64:O64"/>
    <mergeCell ref="P64:S64"/>
    <mergeCell ref="T64:W64"/>
    <mergeCell ref="J63:L63"/>
    <mergeCell ref="M63:O63"/>
    <mergeCell ref="P63:S63"/>
    <mergeCell ref="T63:W63"/>
    <mergeCell ref="X62:AA62"/>
    <mergeCell ref="AB62:AE62"/>
    <mergeCell ref="J61:L61"/>
    <mergeCell ref="M61:O61"/>
    <mergeCell ref="J62:L62"/>
    <mergeCell ref="M62:O62"/>
    <mergeCell ref="P62:S62"/>
    <mergeCell ref="T62:W62"/>
    <mergeCell ref="P61:S61"/>
    <mergeCell ref="T61:W61"/>
    <mergeCell ref="X59:AA59"/>
    <mergeCell ref="AB59:AE59"/>
    <mergeCell ref="X60:AA60"/>
    <mergeCell ref="AB60:AE60"/>
    <mergeCell ref="X61:AA61"/>
    <mergeCell ref="AB61:AE61"/>
    <mergeCell ref="J60:L60"/>
    <mergeCell ref="M60:O60"/>
    <mergeCell ref="P60:S60"/>
    <mergeCell ref="T60:W60"/>
    <mergeCell ref="J59:L59"/>
    <mergeCell ref="M59:O59"/>
    <mergeCell ref="P59:S59"/>
    <mergeCell ref="T59:W59"/>
    <mergeCell ref="X58:AA58"/>
    <mergeCell ref="AB58:AE58"/>
    <mergeCell ref="J57:L57"/>
    <mergeCell ref="M57:O57"/>
    <mergeCell ref="J58:L58"/>
    <mergeCell ref="M58:O58"/>
    <mergeCell ref="P58:S58"/>
    <mergeCell ref="T58:W58"/>
    <mergeCell ref="P57:S57"/>
    <mergeCell ref="T57:W57"/>
    <mergeCell ref="X55:AA55"/>
    <mergeCell ref="AB55:AE55"/>
    <mergeCell ref="X56:AA56"/>
    <mergeCell ref="AB56:AE56"/>
    <mergeCell ref="X57:AA57"/>
    <mergeCell ref="AB57:AE57"/>
    <mergeCell ref="J56:L56"/>
    <mergeCell ref="M56:O56"/>
    <mergeCell ref="P56:S56"/>
    <mergeCell ref="T56:W56"/>
    <mergeCell ref="J55:L55"/>
    <mergeCell ref="M55:O55"/>
    <mergeCell ref="P55:S55"/>
    <mergeCell ref="T55:W55"/>
    <mergeCell ref="X54:AA54"/>
    <mergeCell ref="AB54:AE54"/>
    <mergeCell ref="J53:L53"/>
    <mergeCell ref="M53:O53"/>
    <mergeCell ref="J54:L54"/>
    <mergeCell ref="M54:O54"/>
    <mergeCell ref="P54:S54"/>
    <mergeCell ref="T54:W54"/>
    <mergeCell ref="P53:S53"/>
    <mergeCell ref="T53:W53"/>
    <mergeCell ref="X51:AA51"/>
    <mergeCell ref="AB51:AE51"/>
    <mergeCell ref="X52:AA52"/>
    <mergeCell ref="AB52:AE52"/>
    <mergeCell ref="X53:AA53"/>
    <mergeCell ref="AB53:AE53"/>
    <mergeCell ref="J52:L52"/>
    <mergeCell ref="M52:O52"/>
    <mergeCell ref="P52:S52"/>
    <mergeCell ref="T52:W52"/>
    <mergeCell ref="J51:L51"/>
    <mergeCell ref="M51:O51"/>
    <mergeCell ref="P51:S51"/>
    <mergeCell ref="T51:W51"/>
    <mergeCell ref="X50:AA50"/>
    <mergeCell ref="AB50:AE50"/>
    <mergeCell ref="J49:L49"/>
    <mergeCell ref="M49:O49"/>
    <mergeCell ref="J50:L50"/>
    <mergeCell ref="M50:O50"/>
    <mergeCell ref="P50:S50"/>
    <mergeCell ref="T50:W50"/>
    <mergeCell ref="P49:S49"/>
    <mergeCell ref="T49:W49"/>
    <mergeCell ref="X47:AA47"/>
    <mergeCell ref="AB47:AE47"/>
    <mergeCell ref="X48:AA48"/>
    <mergeCell ref="AB48:AE48"/>
    <mergeCell ref="X49:AA49"/>
    <mergeCell ref="AB49:AE49"/>
    <mergeCell ref="J48:L48"/>
    <mergeCell ref="M48:O48"/>
    <mergeCell ref="P48:S48"/>
    <mergeCell ref="T48:W48"/>
    <mergeCell ref="J47:L47"/>
    <mergeCell ref="M47:O47"/>
    <mergeCell ref="P47:S47"/>
    <mergeCell ref="T47:W47"/>
    <mergeCell ref="X46:AA46"/>
    <mergeCell ref="AB46:AE46"/>
    <mergeCell ref="J45:L45"/>
    <mergeCell ref="M45:O45"/>
    <mergeCell ref="J46:L46"/>
    <mergeCell ref="M46:O46"/>
    <mergeCell ref="P46:S46"/>
    <mergeCell ref="T46:W46"/>
    <mergeCell ref="P45:S45"/>
    <mergeCell ref="T45:W45"/>
    <mergeCell ref="X43:AA43"/>
    <mergeCell ref="AB43:AE43"/>
    <mergeCell ref="X44:AA44"/>
    <mergeCell ref="AB44:AE44"/>
    <mergeCell ref="X45:AA45"/>
    <mergeCell ref="AB45:AE45"/>
    <mergeCell ref="J44:L44"/>
    <mergeCell ref="M44:O44"/>
    <mergeCell ref="P44:S44"/>
    <mergeCell ref="T44:W44"/>
    <mergeCell ref="J43:L43"/>
    <mergeCell ref="M43:O43"/>
    <mergeCell ref="P43:S43"/>
    <mergeCell ref="T43:W43"/>
    <mergeCell ref="X42:AA42"/>
    <mergeCell ref="AB42:AE42"/>
    <mergeCell ref="J41:L41"/>
    <mergeCell ref="M41:O41"/>
    <mergeCell ref="J42:L42"/>
    <mergeCell ref="M42:O42"/>
    <mergeCell ref="P42:S42"/>
    <mergeCell ref="T42:W42"/>
    <mergeCell ref="P41:S41"/>
    <mergeCell ref="T41:W41"/>
    <mergeCell ref="X39:AA39"/>
    <mergeCell ref="AB39:AE39"/>
    <mergeCell ref="X40:AA40"/>
    <mergeCell ref="AB40:AE40"/>
    <mergeCell ref="X41:AA41"/>
    <mergeCell ref="AB41:AE41"/>
    <mergeCell ref="J40:L40"/>
    <mergeCell ref="M40:O40"/>
    <mergeCell ref="P40:S40"/>
    <mergeCell ref="T40:W40"/>
    <mergeCell ref="J39:L39"/>
    <mergeCell ref="M39:O39"/>
    <mergeCell ref="P39:S39"/>
    <mergeCell ref="T39:W39"/>
    <mergeCell ref="X38:AA38"/>
    <mergeCell ref="AB38:AE38"/>
    <mergeCell ref="J37:L37"/>
    <mergeCell ref="M37:O37"/>
    <mergeCell ref="J38:L38"/>
    <mergeCell ref="M38:O38"/>
    <mergeCell ref="P38:S38"/>
    <mergeCell ref="T38:W38"/>
    <mergeCell ref="P37:S37"/>
    <mergeCell ref="T37:W37"/>
    <mergeCell ref="X35:AA35"/>
    <mergeCell ref="AB35:AE35"/>
    <mergeCell ref="X36:AA36"/>
    <mergeCell ref="AB36:AE36"/>
    <mergeCell ref="X37:AA37"/>
    <mergeCell ref="AB37:AE37"/>
    <mergeCell ref="J36:L36"/>
    <mergeCell ref="M36:O36"/>
    <mergeCell ref="P36:S36"/>
    <mergeCell ref="T36:W36"/>
    <mergeCell ref="J35:L35"/>
    <mergeCell ref="M35:O35"/>
    <mergeCell ref="P35:S35"/>
    <mergeCell ref="T35:W35"/>
    <mergeCell ref="AB33:AE33"/>
    <mergeCell ref="J34:L34"/>
    <mergeCell ref="M34:O34"/>
    <mergeCell ref="P34:S34"/>
    <mergeCell ref="T34:W34"/>
    <mergeCell ref="X34:AA34"/>
    <mergeCell ref="AB34:AE34"/>
    <mergeCell ref="M33:O33"/>
    <mergeCell ref="P33:S33"/>
    <mergeCell ref="T33:W33"/>
    <mergeCell ref="X33:AA33"/>
    <mergeCell ref="X31:AA31"/>
    <mergeCell ref="AB31:AE31"/>
    <mergeCell ref="J32:L32"/>
    <mergeCell ref="M32:O32"/>
    <mergeCell ref="P32:S32"/>
    <mergeCell ref="T32:W32"/>
    <mergeCell ref="X32:AA32"/>
    <mergeCell ref="AB32:AE32"/>
    <mergeCell ref="J31:L31"/>
    <mergeCell ref="AB29:AE29"/>
    <mergeCell ref="J30:L30"/>
    <mergeCell ref="M30:O30"/>
    <mergeCell ref="P30:S30"/>
    <mergeCell ref="T30:W30"/>
    <mergeCell ref="X30:AA30"/>
    <mergeCell ref="AB30:AE30"/>
    <mergeCell ref="T29:W29"/>
    <mergeCell ref="AF76:AI76"/>
    <mergeCell ref="AF77:AI77"/>
    <mergeCell ref="J28:L28"/>
    <mergeCell ref="M28:O28"/>
    <mergeCell ref="P28:S28"/>
    <mergeCell ref="T28:W28"/>
    <mergeCell ref="X28:AA28"/>
    <mergeCell ref="AB28:AE28"/>
    <mergeCell ref="J29:L29"/>
    <mergeCell ref="X29:AA29"/>
    <mergeCell ref="AF72:AI72"/>
    <mergeCell ref="AF73:AI73"/>
    <mergeCell ref="AF74:AI74"/>
    <mergeCell ref="AF75:AI75"/>
    <mergeCell ref="AF68:AI68"/>
    <mergeCell ref="AF69:AI69"/>
    <mergeCell ref="AF70:AI70"/>
    <mergeCell ref="AF71:AI71"/>
    <mergeCell ref="AF64:AI64"/>
    <mergeCell ref="AF65:AI65"/>
    <mergeCell ref="AF66:AI66"/>
    <mergeCell ref="AF67:AI67"/>
    <mergeCell ref="AF60:AI60"/>
    <mergeCell ref="AF61:AI61"/>
    <mergeCell ref="AF62:AI62"/>
    <mergeCell ref="AF63:AI63"/>
    <mergeCell ref="AF56:AI56"/>
    <mergeCell ref="AF57:AI57"/>
    <mergeCell ref="AF58:AI58"/>
    <mergeCell ref="AF59:AI59"/>
    <mergeCell ref="AF52:AI52"/>
    <mergeCell ref="AF53:AI53"/>
    <mergeCell ref="AF54:AI54"/>
    <mergeCell ref="AF55:AI55"/>
    <mergeCell ref="AF48:AI48"/>
    <mergeCell ref="AF49:AI49"/>
    <mergeCell ref="AF50:AI50"/>
    <mergeCell ref="AF51:AI51"/>
    <mergeCell ref="AF44:AI44"/>
    <mergeCell ref="AF45:AI45"/>
    <mergeCell ref="AF46:AI46"/>
    <mergeCell ref="AF47:AI47"/>
    <mergeCell ref="AF40:AI40"/>
    <mergeCell ref="AF41:AI41"/>
    <mergeCell ref="AF42:AI42"/>
    <mergeCell ref="AF43:AI43"/>
    <mergeCell ref="AF36:AI36"/>
    <mergeCell ref="AF37:AI37"/>
    <mergeCell ref="AF38:AI38"/>
    <mergeCell ref="AF39:AI39"/>
    <mergeCell ref="AF32:AI32"/>
    <mergeCell ref="AF33:AI33"/>
    <mergeCell ref="AF34:AI34"/>
    <mergeCell ref="AF35:AI35"/>
    <mergeCell ref="AF28:AI28"/>
    <mergeCell ref="AF29:AI29"/>
    <mergeCell ref="AF30:AI30"/>
    <mergeCell ref="AF31:AI31"/>
    <mergeCell ref="C76:E76"/>
    <mergeCell ref="F76:I76"/>
    <mergeCell ref="C77:E77"/>
    <mergeCell ref="F77:I77"/>
    <mergeCell ref="C74:E74"/>
    <mergeCell ref="F74:I74"/>
    <mergeCell ref="C75:E75"/>
    <mergeCell ref="F75:I75"/>
    <mergeCell ref="C72:E72"/>
    <mergeCell ref="F72:I72"/>
    <mergeCell ref="C73:E73"/>
    <mergeCell ref="F73:I73"/>
    <mergeCell ref="C70:E70"/>
    <mergeCell ref="F70:I70"/>
    <mergeCell ref="C71:E71"/>
    <mergeCell ref="F71:I71"/>
    <mergeCell ref="C68:E68"/>
    <mergeCell ref="F68:I68"/>
    <mergeCell ref="C69:E69"/>
    <mergeCell ref="F69:I69"/>
    <mergeCell ref="C66:E66"/>
    <mergeCell ref="F66:I66"/>
    <mergeCell ref="C67:E67"/>
    <mergeCell ref="F67:I67"/>
    <mergeCell ref="C64:E64"/>
    <mergeCell ref="F64:I64"/>
    <mergeCell ref="C65:E65"/>
    <mergeCell ref="F65:I65"/>
    <mergeCell ref="C62:E62"/>
    <mergeCell ref="F62:I62"/>
    <mergeCell ref="C63:E63"/>
    <mergeCell ref="F63:I63"/>
    <mergeCell ref="C60:E60"/>
    <mergeCell ref="F60:I60"/>
    <mergeCell ref="C61:E61"/>
    <mergeCell ref="F61:I61"/>
    <mergeCell ref="C58:E58"/>
    <mergeCell ref="F58:I58"/>
    <mergeCell ref="C59:E59"/>
    <mergeCell ref="F59:I59"/>
    <mergeCell ref="C56:E56"/>
    <mergeCell ref="F56:I56"/>
    <mergeCell ref="C57:E57"/>
    <mergeCell ref="F57:I57"/>
    <mergeCell ref="C54:E54"/>
    <mergeCell ref="F54:I54"/>
    <mergeCell ref="C55:E55"/>
    <mergeCell ref="F55:I55"/>
    <mergeCell ref="C52:E52"/>
    <mergeCell ref="F52:I52"/>
    <mergeCell ref="C53:E53"/>
    <mergeCell ref="F53:I53"/>
    <mergeCell ref="C50:E50"/>
    <mergeCell ref="F50:I50"/>
    <mergeCell ref="C51:E51"/>
    <mergeCell ref="F51:I51"/>
    <mergeCell ref="C48:E48"/>
    <mergeCell ref="F48:I48"/>
    <mergeCell ref="C49:E49"/>
    <mergeCell ref="F49:I49"/>
    <mergeCell ref="C46:E46"/>
    <mergeCell ref="F46:I46"/>
    <mergeCell ref="C47:E47"/>
    <mergeCell ref="F47:I47"/>
    <mergeCell ref="C44:E44"/>
    <mergeCell ref="F44:I44"/>
    <mergeCell ref="C45:E45"/>
    <mergeCell ref="F45:I45"/>
    <mergeCell ref="C42:E42"/>
    <mergeCell ref="F42:I42"/>
    <mergeCell ref="C43:E43"/>
    <mergeCell ref="F43:I43"/>
    <mergeCell ref="C40:E40"/>
    <mergeCell ref="F40:I40"/>
    <mergeCell ref="C41:E41"/>
    <mergeCell ref="F41:I41"/>
    <mergeCell ref="C38:E38"/>
    <mergeCell ref="F38:I38"/>
    <mergeCell ref="C39:E39"/>
    <mergeCell ref="F39:I39"/>
    <mergeCell ref="C36:E36"/>
    <mergeCell ref="F36:I36"/>
    <mergeCell ref="C37:E37"/>
    <mergeCell ref="F37:I37"/>
    <mergeCell ref="C34:E34"/>
    <mergeCell ref="F34:I34"/>
    <mergeCell ref="C35:E35"/>
    <mergeCell ref="F35:I35"/>
    <mergeCell ref="T31:W31"/>
    <mergeCell ref="J33:L33"/>
    <mergeCell ref="C32:E32"/>
    <mergeCell ref="F32:I32"/>
    <mergeCell ref="C33:E33"/>
    <mergeCell ref="F33:I33"/>
    <mergeCell ref="C31:E31"/>
    <mergeCell ref="F31:I31"/>
    <mergeCell ref="M29:O29"/>
    <mergeCell ref="P29:S29"/>
    <mergeCell ref="C29:E29"/>
    <mergeCell ref="F29:I29"/>
    <mergeCell ref="C30:E30"/>
    <mergeCell ref="F30:I30"/>
    <mergeCell ref="M31:O31"/>
    <mergeCell ref="P31:S31"/>
    <mergeCell ref="C28:E28"/>
    <mergeCell ref="F28:I28"/>
    <mergeCell ref="O23:T23"/>
    <mergeCell ref="O24:T24"/>
    <mergeCell ref="C27:E27"/>
    <mergeCell ref="F27:I27"/>
    <mergeCell ref="T27:W27"/>
    <mergeCell ref="P27:S27"/>
    <mergeCell ref="J27:L27"/>
    <mergeCell ref="M27:O27"/>
    <mergeCell ref="I17:N17"/>
    <mergeCell ref="C17:H17"/>
    <mergeCell ref="C23:E23"/>
    <mergeCell ref="C24:E24"/>
    <mergeCell ref="K23:N23"/>
    <mergeCell ref="K24:N24"/>
    <mergeCell ref="F23:I23"/>
    <mergeCell ref="F24:I24"/>
    <mergeCell ref="AB17:AI17"/>
    <mergeCell ref="V17:AA17"/>
    <mergeCell ref="O17:U17"/>
    <mergeCell ref="U23:AI23"/>
    <mergeCell ref="U24:AI24"/>
    <mergeCell ref="X27:AA27"/>
    <mergeCell ref="AB27:AE27"/>
    <mergeCell ref="AF27:AI27"/>
    <mergeCell ref="AD10:AI10"/>
    <mergeCell ref="C8:Y8"/>
    <mergeCell ref="C22:AI22"/>
    <mergeCell ref="C20:AI20"/>
    <mergeCell ref="C18:AI18"/>
    <mergeCell ref="Z8:AF8"/>
    <mergeCell ref="J19:N19"/>
    <mergeCell ref="D19:H19"/>
    <mergeCell ref="C21:AI21"/>
    <mergeCell ref="O19:AI19"/>
    <mergeCell ref="C7:Y7"/>
    <mergeCell ref="AF15:AI15"/>
    <mergeCell ref="R15:AE15"/>
    <mergeCell ref="C13:R13"/>
    <mergeCell ref="S12:AI12"/>
    <mergeCell ref="AD9:AI9"/>
    <mergeCell ref="S11:AI11"/>
    <mergeCell ref="C11:R11"/>
    <mergeCell ref="C12:R12"/>
    <mergeCell ref="C9:O9"/>
    <mergeCell ref="C3:AB3"/>
    <mergeCell ref="AC3:AI3"/>
    <mergeCell ref="C5:AA5"/>
    <mergeCell ref="AB5:AI5"/>
    <mergeCell ref="C4:AI4"/>
    <mergeCell ref="P10:V10"/>
    <mergeCell ref="AB6:AI6"/>
    <mergeCell ref="C6:AA6"/>
    <mergeCell ref="Z7:AF7"/>
    <mergeCell ref="AG7:AI7"/>
    <mergeCell ref="AG8:AI8"/>
    <mergeCell ref="C10:O10"/>
    <mergeCell ref="W10:AC10"/>
    <mergeCell ref="W9:AC9"/>
    <mergeCell ref="P9:V9"/>
    <mergeCell ref="O81:P81"/>
    <mergeCell ref="V16:AA16"/>
    <mergeCell ref="AF14:AI14"/>
    <mergeCell ref="S13:AI13"/>
    <mergeCell ref="C15:Q15"/>
    <mergeCell ref="O16:U16"/>
    <mergeCell ref="AB16:AI16"/>
    <mergeCell ref="R14:AE14"/>
    <mergeCell ref="C14:Q14"/>
    <mergeCell ref="I16:N16"/>
    <mergeCell ref="C16:H16"/>
    <mergeCell ref="U82:AI82"/>
    <mergeCell ref="Q96:AI96"/>
    <mergeCell ref="T88:AI88"/>
    <mergeCell ref="T89:AI89"/>
    <mergeCell ref="T90:AI90"/>
    <mergeCell ref="C92:AI92"/>
    <mergeCell ref="C93:G93"/>
    <mergeCell ref="C88:S88"/>
    <mergeCell ref="C95:P95"/>
    <mergeCell ref="C82:I82"/>
    <mergeCell ref="J82:N82"/>
    <mergeCell ref="P82:T82"/>
    <mergeCell ref="C94:AI94"/>
    <mergeCell ref="C89:N89"/>
    <mergeCell ref="O89:S89"/>
    <mergeCell ref="C86:AI86"/>
    <mergeCell ref="C85:AI85"/>
    <mergeCell ref="C84:AI84"/>
    <mergeCell ref="Q95:AI95"/>
    <mergeCell ref="C96:P96"/>
    <mergeCell ref="C90:S90"/>
  </mergeCells>
  <conditionalFormatting sqref="J28:J77 K28:L28 K33:L77 M28:AB77 AC35:AE77 AC28:AE28">
    <cfRule type="expression" priority="1" dxfId="0" stopIfTrue="1">
      <formula>(MOD(ROW(),2)=0)</formula>
    </cfRule>
  </conditionalFormatting>
  <dataValidations count="4">
    <dataValidation type="date" operator="lessThan" allowBlank="1" showInputMessage="1" showErrorMessage="1" errorTitle="ERRO" error="Data Inicial maior da Data Final" sqref="D19:H19">
      <formula1>J19</formula1>
    </dataValidation>
    <dataValidation type="date" operator="greaterThan" allowBlank="1" showInputMessage="1" showErrorMessage="1" errorTitle="ERRO" error="Data Final menor da Data Inicial" sqref="J19:N19">
      <formula1>D19</formula1>
    </dataValidation>
    <dataValidation type="list" allowBlank="1" showInputMessage="1" showErrorMessage="1" sqref="AG8:AI8">
      <formula1>"M,F"</formula1>
    </dataValidation>
    <dataValidation allowBlank="1" showInputMessage="1" showErrorMessage="1" promptTitle="Oservação:" prompt="Se esta certidão for para benefício no próprio ente, a data de exoneração poderá ficar em branco, ou configurada para DATA DO PEDIDO DO BENEFÍCIO." sqref="AB17:AI17"/>
  </dataValidations>
  <printOptions/>
  <pageMargins left="0.7874015748031497" right="0.3937007874015748" top="1.968503937007874" bottom="0.7874015748031497" header="0.5118110236220472" footer="0.5118110236220472"/>
  <pageSetup blackAndWhite="1" horizontalDpi="300" verticalDpi="300" orientation="portrait" paperSize="9" r:id="rId3"/>
  <headerFooter alignWithMargins="0">
    <oddFooter>&amp;CPágina &amp;P de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6"/>
  <dimension ref="A1:U92"/>
  <sheetViews>
    <sheetView showRowColHeaders="0" workbookViewId="0" topLeftCell="A1">
      <selection activeCell="E70" sqref="E70:H70"/>
    </sheetView>
  </sheetViews>
  <sheetFormatPr defaultColWidth="9.140625" defaultRowHeight="12.75"/>
  <cols>
    <col min="1" max="2" width="2.7109375" style="0" customWidth="1"/>
    <col min="3" max="3" width="13.57421875" style="0" customWidth="1"/>
    <col min="4" max="10" width="10.8515625" style="0" customWidth="1"/>
    <col min="11" max="12" width="2.7109375" style="0" customWidth="1"/>
    <col min="13" max="13" width="23.57421875" style="0" customWidth="1"/>
    <col min="14" max="14" width="3.00390625" style="0" customWidth="1"/>
    <col min="15" max="15" width="9.57421875" style="0" customWidth="1"/>
  </cols>
  <sheetData>
    <row r="1" spans="1:2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5"/>
      <c r="N1" s="5"/>
      <c r="O1" s="1"/>
      <c r="P1" s="1"/>
      <c r="Q1" s="1"/>
      <c r="R1" s="1"/>
      <c r="S1" s="1"/>
      <c r="T1" s="1"/>
      <c r="U1" s="1"/>
    </row>
    <row r="2" spans="1:21" ht="14.25" customHeight="1">
      <c r="A2" s="1"/>
      <c r="B2" s="4"/>
      <c r="C2" s="7"/>
      <c r="D2" s="7"/>
      <c r="E2" s="7"/>
      <c r="F2" s="55" t="s">
        <v>77</v>
      </c>
      <c r="G2" s="7"/>
      <c r="H2" s="7"/>
      <c r="I2" s="7"/>
      <c r="J2" s="7"/>
      <c r="K2" s="4"/>
      <c r="L2" s="1"/>
      <c r="M2" s="60"/>
      <c r="N2" s="5"/>
      <c r="O2" s="1"/>
      <c r="P2" s="1"/>
      <c r="Q2" s="1"/>
      <c r="R2" s="1"/>
      <c r="S2" s="1"/>
      <c r="T2" s="1"/>
      <c r="U2" s="1"/>
    </row>
    <row r="3" spans="1:21" ht="15.75" customHeight="1">
      <c r="A3" s="1"/>
      <c r="B3" s="4"/>
      <c r="C3" s="229" t="s">
        <v>54</v>
      </c>
      <c r="D3" s="229"/>
      <c r="E3" s="229"/>
      <c r="F3" s="229"/>
      <c r="G3" s="229"/>
      <c r="H3" s="229"/>
      <c r="I3" s="229"/>
      <c r="J3" s="229"/>
      <c r="K3" s="4"/>
      <c r="L3" s="1"/>
      <c r="M3" s="61" t="s">
        <v>101</v>
      </c>
      <c r="N3" s="5"/>
      <c r="O3" s="1"/>
      <c r="P3" s="1"/>
      <c r="Q3" s="1"/>
      <c r="R3" s="1"/>
      <c r="S3" s="1"/>
      <c r="T3" s="1"/>
      <c r="U3" s="1"/>
    </row>
    <row r="4" spans="1:21" ht="12.75">
      <c r="A4" s="1"/>
      <c r="B4" s="4"/>
      <c r="C4" s="230" t="str">
        <f>"REFERENTE À CERTIDÃO DE TEMPO DE CONTRIBUIÇÃO Nº "&amp;AXI!AC3&amp;" DE "&amp;TEXT(AXI!O89,"dd/mm/aa")</f>
        <v>REFERENTE À CERTIDÃO DE TEMPO DE CONTRIBUIÇÃO Nº 005/2013 DE 05/04/13</v>
      </c>
      <c r="D4" s="230"/>
      <c r="E4" s="230"/>
      <c r="F4" s="230"/>
      <c r="G4" s="230"/>
      <c r="H4" s="230"/>
      <c r="I4" s="230"/>
      <c r="J4" s="230"/>
      <c r="K4" s="4"/>
      <c r="L4" s="1"/>
      <c r="M4" s="62"/>
      <c r="N4" s="5"/>
      <c r="O4" s="1"/>
      <c r="P4" s="1"/>
      <c r="Q4" s="1"/>
      <c r="R4" s="1"/>
      <c r="S4" s="1"/>
      <c r="T4" s="1"/>
      <c r="U4" s="1"/>
    </row>
    <row r="5" spans="1:21" ht="6" customHeight="1">
      <c r="A5" s="1"/>
      <c r="B5" s="4"/>
      <c r="C5" s="51"/>
      <c r="D5" s="9"/>
      <c r="E5" s="9"/>
      <c r="F5" s="9"/>
      <c r="G5" s="9"/>
      <c r="H5" s="9"/>
      <c r="I5" s="9"/>
      <c r="J5" s="9"/>
      <c r="K5" s="4"/>
      <c r="L5" s="1"/>
      <c r="M5" s="250" t="s">
        <v>103</v>
      </c>
      <c r="N5" s="5"/>
      <c r="O5" s="1"/>
      <c r="P5" s="1"/>
      <c r="Q5" s="1"/>
      <c r="R5" s="1"/>
      <c r="S5" s="1"/>
      <c r="T5" s="1"/>
      <c r="U5" s="1"/>
    </row>
    <row r="6" spans="1:21" ht="7.5" customHeight="1">
      <c r="A6" s="1"/>
      <c r="B6" s="4"/>
      <c r="C6" s="123" t="s">
        <v>45</v>
      </c>
      <c r="D6" s="124"/>
      <c r="E6" s="124"/>
      <c r="F6" s="124"/>
      <c r="G6" s="124"/>
      <c r="H6" s="125"/>
      <c r="I6" s="123" t="s">
        <v>17</v>
      </c>
      <c r="J6" s="125"/>
      <c r="K6" s="4"/>
      <c r="L6" s="1"/>
      <c r="M6" s="250"/>
      <c r="N6" s="5"/>
      <c r="O6" s="1"/>
      <c r="P6" s="1"/>
      <c r="Q6" s="1"/>
      <c r="R6" s="1"/>
      <c r="S6" s="1"/>
      <c r="T6" s="1"/>
      <c r="U6" s="1"/>
    </row>
    <row r="7" spans="1:21" ht="12.75">
      <c r="A7" s="1"/>
      <c r="B7" s="4"/>
      <c r="C7" s="231" t="str">
        <f>RAZAOSOCIAL</f>
        <v>INSTITUTO DE PREVIDÊNCIA DOS SERVIDORES PÚBLICOS DO MUNICÍPIO DE LARANJEIRAS DO SUL</v>
      </c>
      <c r="D7" s="232"/>
      <c r="E7" s="232"/>
      <c r="F7" s="232"/>
      <c r="G7" s="232"/>
      <c r="H7" s="233"/>
      <c r="I7" s="238" t="str">
        <f>CNPJ</f>
        <v>04.958.548/0001-08</v>
      </c>
      <c r="J7" s="239"/>
      <c r="K7" s="4"/>
      <c r="L7" s="1"/>
      <c r="M7" s="250"/>
      <c r="N7" s="5"/>
      <c r="O7" s="1"/>
      <c r="P7" s="1"/>
      <c r="Q7" s="1"/>
      <c r="R7" s="1"/>
      <c r="S7" s="1"/>
      <c r="T7" s="1"/>
      <c r="U7" s="1"/>
    </row>
    <row r="8" spans="1:21" ht="7.5" customHeight="1">
      <c r="A8" s="1"/>
      <c r="B8" s="4"/>
      <c r="C8" s="123" t="s">
        <v>16</v>
      </c>
      <c r="D8" s="124"/>
      <c r="E8" s="124"/>
      <c r="F8" s="124"/>
      <c r="G8" s="124"/>
      <c r="H8" s="125"/>
      <c r="I8" s="123" t="s">
        <v>13</v>
      </c>
      <c r="J8" s="125"/>
      <c r="K8" s="4"/>
      <c r="L8" s="1"/>
      <c r="M8" s="250"/>
      <c r="N8" s="5"/>
      <c r="O8" s="1"/>
      <c r="P8" s="1"/>
      <c r="Q8" s="1"/>
      <c r="R8" s="1"/>
      <c r="S8" s="1"/>
      <c r="T8" s="1"/>
      <c r="U8" s="1"/>
    </row>
    <row r="9" spans="1:21" ht="12.75">
      <c r="A9" s="1"/>
      <c r="B9" s="4"/>
      <c r="C9" s="231" t="str">
        <f>AXI!C8</f>
        <v>WALDIR SODER TASSO</v>
      </c>
      <c r="D9" s="232"/>
      <c r="E9" s="232"/>
      <c r="F9" s="232"/>
      <c r="G9" s="232"/>
      <c r="H9" s="233"/>
      <c r="I9" s="238" t="str">
        <f>AXI!AD10</f>
        <v>14427-1</v>
      </c>
      <c r="J9" s="239"/>
      <c r="K9" s="4"/>
      <c r="L9" s="1"/>
      <c r="M9" s="250"/>
      <c r="N9" s="5"/>
      <c r="O9" s="1"/>
      <c r="P9" s="1"/>
      <c r="Q9" s="1"/>
      <c r="R9" s="1"/>
      <c r="S9" s="1"/>
      <c r="T9" s="1"/>
      <c r="U9" s="1"/>
    </row>
    <row r="10" spans="1:21" ht="7.5" customHeight="1">
      <c r="A10" s="1"/>
      <c r="B10" s="4"/>
      <c r="C10" s="123" t="s">
        <v>55</v>
      </c>
      <c r="D10" s="124"/>
      <c r="E10" s="124"/>
      <c r="F10" s="124"/>
      <c r="G10" s="124"/>
      <c r="H10" s="125"/>
      <c r="I10" s="123" t="s">
        <v>15</v>
      </c>
      <c r="J10" s="125"/>
      <c r="K10" s="4"/>
      <c r="L10" s="1"/>
      <c r="M10" s="250"/>
      <c r="N10" s="5"/>
      <c r="O10" s="1"/>
      <c r="P10" s="1"/>
      <c r="Q10" s="1"/>
      <c r="R10" s="1"/>
      <c r="S10" s="1"/>
      <c r="T10" s="1"/>
      <c r="U10" s="1"/>
    </row>
    <row r="11" spans="1:21" ht="12.75">
      <c r="A11" s="1"/>
      <c r="B11" s="4"/>
      <c r="C11" s="231" t="str">
        <f>AXI!C13</f>
        <v>OLIVIA ELVIRA SODER TASSO</v>
      </c>
      <c r="D11" s="232"/>
      <c r="E11" s="232"/>
      <c r="F11" s="232"/>
      <c r="G11" s="232"/>
      <c r="H11" s="233"/>
      <c r="I11" s="246">
        <f>AXI!Z8</f>
        <v>20251</v>
      </c>
      <c r="J11" s="247"/>
      <c r="K11" s="4"/>
      <c r="L11" s="1"/>
      <c r="M11" s="250"/>
      <c r="N11" s="5"/>
      <c r="O11" s="1"/>
      <c r="P11" s="1"/>
      <c r="Q11" s="1"/>
      <c r="R11" s="1"/>
      <c r="S11" s="1"/>
      <c r="T11" s="1"/>
      <c r="U11" s="1"/>
    </row>
    <row r="12" spans="1:21" ht="17.25" customHeight="1">
      <c r="A12" s="1"/>
      <c r="B12" s="4"/>
      <c r="C12" s="236" t="s">
        <v>56</v>
      </c>
      <c r="D12" s="237"/>
      <c r="E12" s="234" t="s">
        <v>72</v>
      </c>
      <c r="F12" s="235"/>
      <c r="G12" s="234" t="s">
        <v>12</v>
      </c>
      <c r="H12" s="235"/>
      <c r="I12" s="234" t="s">
        <v>11</v>
      </c>
      <c r="J12" s="235"/>
      <c r="K12" s="4"/>
      <c r="L12" s="1"/>
      <c r="M12" s="250"/>
      <c r="N12" s="5"/>
      <c r="O12" s="1"/>
      <c r="P12" s="1"/>
      <c r="Q12" s="1"/>
      <c r="R12" s="1"/>
      <c r="S12" s="1"/>
      <c r="T12" s="1"/>
      <c r="U12" s="1"/>
    </row>
    <row r="13" spans="1:21" ht="12.75">
      <c r="A13" s="1"/>
      <c r="B13" s="4"/>
      <c r="C13" s="140">
        <v>32933</v>
      </c>
      <c r="D13" s="142"/>
      <c r="E13" s="140">
        <v>35401</v>
      </c>
      <c r="F13" s="142"/>
      <c r="G13" s="240" t="str">
        <f>AXI!W10</f>
        <v>102.517.480-46</v>
      </c>
      <c r="H13" s="241"/>
      <c r="I13" s="248" t="str">
        <f>AXI!P10</f>
        <v>175.643.360-72</v>
      </c>
      <c r="J13" s="249"/>
      <c r="K13" s="4"/>
      <c r="L13" s="1"/>
      <c r="M13" s="250"/>
      <c r="N13" s="5"/>
      <c r="O13" s="1"/>
      <c r="P13" s="1"/>
      <c r="Q13" s="1"/>
      <c r="R13" s="1"/>
      <c r="S13" s="1"/>
      <c r="T13" s="1"/>
      <c r="U13" s="1"/>
    </row>
    <row r="14" spans="1:21" ht="12" customHeight="1">
      <c r="A14" s="1"/>
      <c r="B14" s="4"/>
      <c r="C14" s="242" t="s">
        <v>69</v>
      </c>
      <c r="D14" s="53" t="s">
        <v>70</v>
      </c>
      <c r="E14" s="53" t="s">
        <v>70</v>
      </c>
      <c r="F14" s="53" t="s">
        <v>70</v>
      </c>
      <c r="G14" s="53" t="s">
        <v>70</v>
      </c>
      <c r="H14" s="53" t="s">
        <v>70</v>
      </c>
      <c r="I14" s="53" t="s">
        <v>70</v>
      </c>
      <c r="J14" s="53" t="s">
        <v>70</v>
      </c>
      <c r="K14" s="4"/>
      <c r="L14" s="1"/>
      <c r="M14" s="250"/>
      <c r="N14" s="5"/>
      <c r="O14" s="1"/>
      <c r="P14" s="1"/>
      <c r="Q14" s="1"/>
      <c r="R14" s="1"/>
      <c r="S14" s="1"/>
      <c r="T14" s="1"/>
      <c r="U14" s="1"/>
    </row>
    <row r="15" spans="1:21" ht="12.75">
      <c r="A15" s="1"/>
      <c r="B15" s="4"/>
      <c r="C15" s="245"/>
      <c r="D15" s="52">
        <f>IF(C13="","",YEAR(C13))</f>
        <v>1990</v>
      </c>
      <c r="E15" s="52">
        <f aca="true" t="shared" si="0" ref="E15:J15">IF(D15="","",IF(D15+1&gt;YEAR($E$13),"",D15+1))</f>
        <v>1991</v>
      </c>
      <c r="F15" s="52">
        <f t="shared" si="0"/>
        <v>1992</v>
      </c>
      <c r="G15" s="52">
        <f t="shared" si="0"/>
        <v>1993</v>
      </c>
      <c r="H15" s="52">
        <f t="shared" si="0"/>
        <v>1994</v>
      </c>
      <c r="I15" s="52">
        <f t="shared" si="0"/>
        <v>1995</v>
      </c>
      <c r="J15" s="52">
        <f t="shared" si="0"/>
        <v>1996</v>
      </c>
      <c r="K15" s="4"/>
      <c r="L15" s="1"/>
      <c r="M15" s="250"/>
      <c r="N15" s="5"/>
      <c r="O15" s="1"/>
      <c r="P15" s="1"/>
      <c r="Q15" s="1"/>
      <c r="R15" s="1"/>
      <c r="S15" s="1"/>
      <c r="T15" s="1"/>
      <c r="U15" s="1"/>
    </row>
    <row r="16" spans="1:21" ht="12" customHeight="1">
      <c r="A16" s="1"/>
      <c r="B16" s="4"/>
      <c r="C16" s="244"/>
      <c r="D16" s="54" t="s">
        <v>71</v>
      </c>
      <c r="E16" s="54" t="s">
        <v>71</v>
      </c>
      <c r="F16" s="54" t="s">
        <v>71</v>
      </c>
      <c r="G16" s="54" t="s">
        <v>71</v>
      </c>
      <c r="H16" s="54" t="s">
        <v>71</v>
      </c>
      <c r="I16" s="54" t="s">
        <v>71</v>
      </c>
      <c r="J16" s="54" t="s">
        <v>71</v>
      </c>
      <c r="K16" s="4"/>
      <c r="L16" s="1"/>
      <c r="M16" s="250"/>
      <c r="N16" s="5"/>
      <c r="O16" s="1"/>
      <c r="P16" s="1"/>
      <c r="Q16" s="1"/>
      <c r="R16" s="1"/>
      <c r="S16" s="1"/>
      <c r="T16" s="1"/>
      <c r="U16" s="1"/>
    </row>
    <row r="17" spans="1:21" ht="12" customHeight="1">
      <c r="A17" s="1"/>
      <c r="B17" s="4"/>
      <c r="C17" s="56" t="s">
        <v>62</v>
      </c>
      <c r="D17" s="79"/>
      <c r="E17" s="80">
        <v>0</v>
      </c>
      <c r="F17" s="80">
        <v>0</v>
      </c>
      <c r="G17" s="80">
        <v>0</v>
      </c>
      <c r="H17" s="80">
        <v>0</v>
      </c>
      <c r="I17" s="80">
        <v>873.48</v>
      </c>
      <c r="J17" s="81">
        <v>1192.52</v>
      </c>
      <c r="K17" s="4"/>
      <c r="L17" s="1"/>
      <c r="M17" s="250"/>
      <c r="N17" s="5"/>
      <c r="O17" s="1"/>
      <c r="P17" s="1"/>
      <c r="Q17" s="1"/>
      <c r="R17" s="1"/>
      <c r="S17" s="1"/>
      <c r="T17" s="1"/>
      <c r="U17" s="1"/>
    </row>
    <row r="18" spans="1:21" ht="12" customHeight="1">
      <c r="A18" s="1"/>
      <c r="B18" s="4"/>
      <c r="C18" s="57" t="s">
        <v>63</v>
      </c>
      <c r="D18" s="63"/>
      <c r="E18" s="64">
        <v>0</v>
      </c>
      <c r="F18" s="64">
        <v>0</v>
      </c>
      <c r="G18" s="64">
        <v>0</v>
      </c>
      <c r="H18" s="64">
        <v>0</v>
      </c>
      <c r="I18" s="64">
        <v>925.88</v>
      </c>
      <c r="J18" s="65">
        <v>1192.52</v>
      </c>
      <c r="K18" s="4"/>
      <c r="L18" s="1"/>
      <c r="M18" s="250"/>
      <c r="N18" s="5"/>
      <c r="O18" s="1"/>
      <c r="P18" s="1"/>
      <c r="Q18" s="1"/>
      <c r="R18" s="1"/>
      <c r="S18" s="1"/>
      <c r="T18" s="1"/>
      <c r="U18" s="1"/>
    </row>
    <row r="19" spans="1:21" ht="12" customHeight="1">
      <c r="A19" s="1"/>
      <c r="B19" s="4"/>
      <c r="C19" s="57" t="s">
        <v>64</v>
      </c>
      <c r="D19" s="63">
        <v>0</v>
      </c>
      <c r="E19" s="64">
        <v>0</v>
      </c>
      <c r="F19" s="64">
        <v>0</v>
      </c>
      <c r="G19" s="64">
        <v>0</v>
      </c>
      <c r="H19" s="64">
        <v>0</v>
      </c>
      <c r="I19" s="64">
        <v>925.88</v>
      </c>
      <c r="J19" s="65">
        <v>1192.52</v>
      </c>
      <c r="K19" s="4"/>
      <c r="L19" s="1"/>
      <c r="M19" s="250"/>
      <c r="N19" s="5"/>
      <c r="O19" s="1"/>
      <c r="P19" s="1"/>
      <c r="Q19" s="1"/>
      <c r="R19" s="1"/>
      <c r="S19" s="1"/>
      <c r="T19" s="1"/>
      <c r="U19" s="1"/>
    </row>
    <row r="20" spans="1:21" ht="12" customHeight="1">
      <c r="A20" s="1"/>
      <c r="B20" s="4"/>
      <c r="C20" s="57" t="s">
        <v>65</v>
      </c>
      <c r="D20" s="63">
        <v>0</v>
      </c>
      <c r="E20" s="64">
        <v>0</v>
      </c>
      <c r="F20" s="64">
        <v>0</v>
      </c>
      <c r="G20" s="64">
        <v>0</v>
      </c>
      <c r="H20" s="64">
        <v>0</v>
      </c>
      <c r="I20" s="64">
        <v>925.88</v>
      </c>
      <c r="J20" s="65">
        <v>1252.14</v>
      </c>
      <c r="K20" s="4"/>
      <c r="L20" s="1"/>
      <c r="M20" s="251"/>
      <c r="N20" s="5"/>
      <c r="O20" s="1"/>
      <c r="P20" s="1"/>
      <c r="Q20" s="1"/>
      <c r="R20" s="1"/>
      <c r="S20" s="1"/>
      <c r="T20" s="1"/>
      <c r="U20" s="1"/>
    </row>
    <row r="21" spans="1:21" ht="12" customHeight="1">
      <c r="A21" s="1"/>
      <c r="B21" s="4"/>
      <c r="C21" s="57" t="s">
        <v>66</v>
      </c>
      <c r="D21" s="63">
        <v>0</v>
      </c>
      <c r="E21" s="64">
        <v>0</v>
      </c>
      <c r="F21" s="64">
        <v>0</v>
      </c>
      <c r="G21" s="64">
        <v>0</v>
      </c>
      <c r="H21" s="64">
        <v>0</v>
      </c>
      <c r="I21" s="64">
        <v>1064.76</v>
      </c>
      <c r="J21" s="65">
        <v>1339.79</v>
      </c>
      <c r="K21" s="4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2" customHeight="1">
      <c r="A22" s="1"/>
      <c r="B22" s="4"/>
      <c r="C22" s="57" t="s">
        <v>67</v>
      </c>
      <c r="D22" s="63">
        <v>0</v>
      </c>
      <c r="E22" s="64">
        <v>0</v>
      </c>
      <c r="F22" s="64">
        <v>0</v>
      </c>
      <c r="G22" s="64">
        <v>0</v>
      </c>
      <c r="H22" s="64">
        <v>0</v>
      </c>
      <c r="I22" s="64">
        <v>1064.76</v>
      </c>
      <c r="J22" s="65">
        <v>1339.79</v>
      </c>
      <c r="K22" s="4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2" customHeight="1">
      <c r="A23" s="1"/>
      <c r="B23" s="4"/>
      <c r="C23" s="57" t="s">
        <v>68</v>
      </c>
      <c r="D23" s="63">
        <v>0</v>
      </c>
      <c r="E23" s="64">
        <v>0</v>
      </c>
      <c r="F23" s="64">
        <v>0</v>
      </c>
      <c r="G23" s="64">
        <v>0</v>
      </c>
      <c r="H23" s="64">
        <v>657.62</v>
      </c>
      <c r="I23" s="64">
        <v>1064.76</v>
      </c>
      <c r="J23" s="65">
        <v>1339.79</v>
      </c>
      <c r="K23" s="4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2" customHeight="1">
      <c r="A24" s="1"/>
      <c r="B24" s="4"/>
      <c r="C24" s="57" t="s">
        <v>58</v>
      </c>
      <c r="D24" s="63">
        <v>0</v>
      </c>
      <c r="E24" s="64">
        <v>0</v>
      </c>
      <c r="F24" s="64">
        <v>0</v>
      </c>
      <c r="G24" s="64">
        <v>0</v>
      </c>
      <c r="H24" s="64">
        <v>690.5</v>
      </c>
      <c r="I24" s="64">
        <v>1192.52</v>
      </c>
      <c r="J24" s="65">
        <v>1339.79</v>
      </c>
      <c r="K24" s="4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2" customHeight="1">
      <c r="A25" s="1"/>
      <c r="B25" s="4"/>
      <c r="C25" s="57" t="s">
        <v>57</v>
      </c>
      <c r="D25" s="63">
        <v>0</v>
      </c>
      <c r="E25" s="64">
        <v>0</v>
      </c>
      <c r="F25" s="64">
        <v>0</v>
      </c>
      <c r="G25" s="64">
        <v>0</v>
      </c>
      <c r="H25" s="64">
        <v>759.55</v>
      </c>
      <c r="I25" s="64">
        <v>1192.52</v>
      </c>
      <c r="J25" s="65">
        <v>1339.79</v>
      </c>
      <c r="K25" s="4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2" customHeight="1">
      <c r="A26" s="1"/>
      <c r="B26" s="4"/>
      <c r="C26" s="57" t="s">
        <v>59</v>
      </c>
      <c r="D26" s="63">
        <v>0</v>
      </c>
      <c r="E26" s="64">
        <v>0</v>
      </c>
      <c r="F26" s="64">
        <v>0</v>
      </c>
      <c r="G26" s="64">
        <v>0</v>
      </c>
      <c r="H26" s="64">
        <v>759.55</v>
      </c>
      <c r="I26" s="64">
        <v>1192.52</v>
      </c>
      <c r="J26" s="65">
        <v>1339.79</v>
      </c>
      <c r="K26" s="4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" customHeight="1">
      <c r="A27" s="1"/>
      <c r="B27" s="4"/>
      <c r="C27" s="57" t="s">
        <v>60</v>
      </c>
      <c r="D27" s="63">
        <v>0</v>
      </c>
      <c r="E27" s="64">
        <v>0</v>
      </c>
      <c r="F27" s="64">
        <v>0</v>
      </c>
      <c r="G27" s="64">
        <v>0</v>
      </c>
      <c r="H27" s="64">
        <v>759.55</v>
      </c>
      <c r="I27" s="64">
        <v>1192.52</v>
      </c>
      <c r="J27" s="65">
        <v>1339.79</v>
      </c>
      <c r="K27" s="4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" customHeight="1">
      <c r="A28" s="1"/>
      <c r="B28" s="4"/>
      <c r="C28" s="58" t="s">
        <v>61</v>
      </c>
      <c r="D28" s="66">
        <v>0</v>
      </c>
      <c r="E28" s="67">
        <v>0</v>
      </c>
      <c r="F28" s="67">
        <v>0</v>
      </c>
      <c r="G28" s="67">
        <v>0</v>
      </c>
      <c r="H28" s="67">
        <v>1164.64</v>
      </c>
      <c r="I28" s="67">
        <v>1590.03</v>
      </c>
      <c r="J28" s="68">
        <v>1339.79</v>
      </c>
      <c r="K28" s="4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3" customHeight="1">
      <c r="A29" s="1"/>
      <c r="B29" s="4"/>
      <c r="C29" s="38"/>
      <c r="D29" s="39"/>
      <c r="E29" s="39"/>
      <c r="F29" s="39"/>
      <c r="G29" s="39"/>
      <c r="H29" s="39"/>
      <c r="I29" s="39"/>
      <c r="J29" s="39"/>
      <c r="K29" s="4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" customHeight="1" hidden="1">
      <c r="A30" s="1"/>
      <c r="B30" s="4"/>
      <c r="C30" s="242" t="s">
        <v>69</v>
      </c>
      <c r="D30" s="53" t="s">
        <v>70</v>
      </c>
      <c r="E30" s="53" t="s">
        <v>70</v>
      </c>
      <c r="F30" s="53" t="s">
        <v>70</v>
      </c>
      <c r="G30" s="53" t="s">
        <v>70</v>
      </c>
      <c r="H30" s="53" t="s">
        <v>70</v>
      </c>
      <c r="I30" s="53" t="s">
        <v>70</v>
      </c>
      <c r="J30" s="53" t="s">
        <v>70</v>
      </c>
      <c r="K30" s="4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" customHeight="1" hidden="1">
      <c r="A31" s="1"/>
      <c r="B31" s="4"/>
      <c r="C31" s="243"/>
      <c r="D31" s="52">
        <f>IF(J15="","",IF(J15+1&gt;YEAR($E$13),"",J15+1))</f>
      </c>
      <c r="E31" s="52">
        <f aca="true" t="shared" si="1" ref="E31:J31">IF(D31="","",IF(D31+1&gt;YEAR($E$13),"",D31+1))</f>
      </c>
      <c r="F31" s="52">
        <f t="shared" si="1"/>
      </c>
      <c r="G31" s="52">
        <f t="shared" si="1"/>
      </c>
      <c r="H31" s="52">
        <f t="shared" si="1"/>
      </c>
      <c r="I31" s="52">
        <f t="shared" si="1"/>
      </c>
      <c r="J31" s="52">
        <f t="shared" si="1"/>
      </c>
      <c r="K31" s="4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" customHeight="1" hidden="1">
      <c r="A32" s="1"/>
      <c r="B32" s="4"/>
      <c r="C32" s="244"/>
      <c r="D32" s="54" t="s">
        <v>71</v>
      </c>
      <c r="E32" s="54" t="s">
        <v>71</v>
      </c>
      <c r="F32" s="54" t="s">
        <v>71</v>
      </c>
      <c r="G32" s="54" t="s">
        <v>71</v>
      </c>
      <c r="H32" s="54" t="s">
        <v>71</v>
      </c>
      <c r="I32" s="54" t="s">
        <v>71</v>
      </c>
      <c r="J32" s="54" t="s">
        <v>71</v>
      </c>
      <c r="K32" s="4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" customHeight="1" hidden="1">
      <c r="A33" s="1"/>
      <c r="B33" s="4"/>
      <c r="C33" s="59" t="s">
        <v>62</v>
      </c>
      <c r="D33" s="79"/>
      <c r="E33" s="80"/>
      <c r="F33" s="80"/>
      <c r="G33" s="80"/>
      <c r="H33" s="80"/>
      <c r="I33" s="80"/>
      <c r="J33" s="81"/>
      <c r="K33" s="4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" customHeight="1" hidden="1">
      <c r="A34" s="1"/>
      <c r="B34" s="4"/>
      <c r="C34" s="57" t="s">
        <v>63</v>
      </c>
      <c r="D34" s="63"/>
      <c r="E34" s="64"/>
      <c r="F34" s="64"/>
      <c r="G34" s="64"/>
      <c r="H34" s="64"/>
      <c r="I34" s="64"/>
      <c r="J34" s="65"/>
      <c r="K34" s="4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" customHeight="1" hidden="1">
      <c r="A35" s="1"/>
      <c r="B35" s="4"/>
      <c r="C35" s="57" t="s">
        <v>64</v>
      </c>
      <c r="D35" s="63"/>
      <c r="E35" s="64"/>
      <c r="F35" s="64"/>
      <c r="G35" s="64"/>
      <c r="H35" s="64"/>
      <c r="I35" s="64"/>
      <c r="J35" s="65"/>
      <c r="K35" s="4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" customHeight="1" hidden="1">
      <c r="A36" s="1"/>
      <c r="B36" s="4"/>
      <c r="C36" s="57" t="s">
        <v>65</v>
      </c>
      <c r="D36" s="63"/>
      <c r="E36" s="64"/>
      <c r="F36" s="64"/>
      <c r="G36" s="64"/>
      <c r="H36" s="64"/>
      <c r="I36" s="64"/>
      <c r="J36" s="65"/>
      <c r="K36" s="4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" customHeight="1" hidden="1">
      <c r="A37" s="1"/>
      <c r="B37" s="4"/>
      <c r="C37" s="57" t="s">
        <v>66</v>
      </c>
      <c r="D37" s="63"/>
      <c r="E37" s="64"/>
      <c r="F37" s="64"/>
      <c r="G37" s="64"/>
      <c r="H37" s="64"/>
      <c r="I37" s="64"/>
      <c r="J37" s="65"/>
      <c r="K37" s="4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2" customHeight="1" hidden="1">
      <c r="A38" s="1"/>
      <c r="B38" s="4"/>
      <c r="C38" s="57" t="s">
        <v>67</v>
      </c>
      <c r="D38" s="63"/>
      <c r="E38" s="64"/>
      <c r="F38" s="64"/>
      <c r="G38" s="64"/>
      <c r="H38" s="64"/>
      <c r="I38" s="64"/>
      <c r="J38" s="65"/>
      <c r="K38" s="4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2" customHeight="1" hidden="1">
      <c r="A39" s="1"/>
      <c r="B39" s="4"/>
      <c r="C39" s="57" t="s">
        <v>68</v>
      </c>
      <c r="D39" s="63"/>
      <c r="E39" s="64"/>
      <c r="F39" s="64"/>
      <c r="G39" s="64"/>
      <c r="H39" s="64"/>
      <c r="I39" s="64"/>
      <c r="J39" s="65"/>
      <c r="K39" s="4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2" customHeight="1" hidden="1">
      <c r="A40" s="1"/>
      <c r="B40" s="4"/>
      <c r="C40" s="57" t="s">
        <v>58</v>
      </c>
      <c r="D40" s="63"/>
      <c r="E40" s="64"/>
      <c r="F40" s="64"/>
      <c r="G40" s="64"/>
      <c r="H40" s="64"/>
      <c r="I40" s="64"/>
      <c r="J40" s="65"/>
      <c r="K40" s="4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" customHeight="1" hidden="1">
      <c r="A41" s="1"/>
      <c r="B41" s="4"/>
      <c r="C41" s="57" t="s">
        <v>57</v>
      </c>
      <c r="D41" s="63"/>
      <c r="E41" s="64"/>
      <c r="F41" s="64"/>
      <c r="G41" s="64"/>
      <c r="H41" s="64"/>
      <c r="I41" s="64"/>
      <c r="J41" s="65"/>
      <c r="K41" s="4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2" customHeight="1" hidden="1">
      <c r="A42" s="1"/>
      <c r="B42" s="4"/>
      <c r="C42" s="57" t="s">
        <v>59</v>
      </c>
      <c r="D42" s="63"/>
      <c r="E42" s="64"/>
      <c r="F42" s="64"/>
      <c r="G42" s="64"/>
      <c r="H42" s="64"/>
      <c r="I42" s="64"/>
      <c r="J42" s="65"/>
      <c r="K42" s="4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2" customHeight="1" hidden="1">
      <c r="A43" s="1"/>
      <c r="B43" s="4"/>
      <c r="C43" s="57" t="s">
        <v>60</v>
      </c>
      <c r="D43" s="63"/>
      <c r="E43" s="64"/>
      <c r="F43" s="64"/>
      <c r="G43" s="64"/>
      <c r="H43" s="64"/>
      <c r="I43" s="64"/>
      <c r="J43" s="65"/>
      <c r="K43" s="4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2" customHeight="1" hidden="1">
      <c r="A44" s="1"/>
      <c r="B44" s="4"/>
      <c r="C44" s="58" t="s">
        <v>61</v>
      </c>
      <c r="D44" s="66"/>
      <c r="E44" s="67"/>
      <c r="F44" s="67"/>
      <c r="G44" s="67"/>
      <c r="H44" s="67"/>
      <c r="I44" s="67"/>
      <c r="J44" s="68"/>
      <c r="K44" s="4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3" customHeight="1" hidden="1">
      <c r="A45" s="1"/>
      <c r="B45" s="4"/>
      <c r="C45" s="69"/>
      <c r="D45" s="39"/>
      <c r="E45" s="39"/>
      <c r="F45" s="39"/>
      <c r="G45" s="39"/>
      <c r="H45" s="39"/>
      <c r="I45" s="39"/>
      <c r="J45" s="39"/>
      <c r="K45" s="4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" customHeight="1" hidden="1">
      <c r="A46" s="1"/>
      <c r="B46" s="4"/>
      <c r="C46" s="242" t="s">
        <v>69</v>
      </c>
      <c r="D46" s="53" t="s">
        <v>70</v>
      </c>
      <c r="E46" s="53" t="s">
        <v>70</v>
      </c>
      <c r="F46" s="53" t="s">
        <v>70</v>
      </c>
      <c r="G46" s="53" t="s">
        <v>70</v>
      </c>
      <c r="H46" s="53" t="s">
        <v>70</v>
      </c>
      <c r="I46" s="53" t="s">
        <v>70</v>
      </c>
      <c r="J46" s="53" t="s">
        <v>70</v>
      </c>
      <c r="K46" s="4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2" customHeight="1" hidden="1">
      <c r="A47" s="1"/>
      <c r="B47" s="4"/>
      <c r="C47" s="243"/>
      <c r="D47" s="52">
        <f>IF(J31="","",IF(J31+1&gt;YEAR($E$13),"",J31+1))</f>
      </c>
      <c r="E47" s="52">
        <f aca="true" t="shared" si="2" ref="E47:J47">IF(D47="","",IF(D47+1&gt;YEAR($E$13),"",D47+1))</f>
      </c>
      <c r="F47" s="52">
        <f t="shared" si="2"/>
      </c>
      <c r="G47" s="52">
        <f t="shared" si="2"/>
      </c>
      <c r="H47" s="52">
        <f t="shared" si="2"/>
      </c>
      <c r="I47" s="52">
        <f t="shared" si="2"/>
      </c>
      <c r="J47" s="52">
        <f t="shared" si="2"/>
      </c>
      <c r="K47" s="4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2" customHeight="1" hidden="1">
      <c r="A48" s="1"/>
      <c r="B48" s="4"/>
      <c r="C48" s="244"/>
      <c r="D48" s="54" t="s">
        <v>71</v>
      </c>
      <c r="E48" s="54" t="s">
        <v>71</v>
      </c>
      <c r="F48" s="54" t="s">
        <v>71</v>
      </c>
      <c r="G48" s="54" t="s">
        <v>71</v>
      </c>
      <c r="H48" s="54" t="s">
        <v>71</v>
      </c>
      <c r="I48" s="54" t="s">
        <v>71</v>
      </c>
      <c r="J48" s="54" t="s">
        <v>71</v>
      </c>
      <c r="K48" s="4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2" customHeight="1" hidden="1">
      <c r="A49" s="1"/>
      <c r="B49" s="4"/>
      <c r="C49" s="59" t="s">
        <v>62</v>
      </c>
      <c r="D49" s="79"/>
      <c r="E49" s="80"/>
      <c r="F49" s="80"/>
      <c r="G49" s="80"/>
      <c r="H49" s="80"/>
      <c r="I49" s="80"/>
      <c r="J49" s="81"/>
      <c r="K49" s="4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2" customHeight="1" hidden="1">
      <c r="A50" s="1"/>
      <c r="B50" s="4"/>
      <c r="C50" s="57" t="s">
        <v>63</v>
      </c>
      <c r="D50" s="63"/>
      <c r="E50" s="64"/>
      <c r="F50" s="64"/>
      <c r="G50" s="64"/>
      <c r="H50" s="64"/>
      <c r="I50" s="64"/>
      <c r="J50" s="65"/>
      <c r="K50" s="4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2" customHeight="1" hidden="1">
      <c r="A51" s="1"/>
      <c r="B51" s="4"/>
      <c r="C51" s="57" t="s">
        <v>64</v>
      </c>
      <c r="D51" s="63"/>
      <c r="E51" s="64"/>
      <c r="F51" s="64"/>
      <c r="G51" s="64"/>
      <c r="H51" s="64"/>
      <c r="I51" s="64"/>
      <c r="J51" s="65"/>
      <c r="K51" s="4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2" customHeight="1" hidden="1">
      <c r="A52" s="1"/>
      <c r="B52" s="4"/>
      <c r="C52" s="57" t="s">
        <v>65</v>
      </c>
      <c r="D52" s="63"/>
      <c r="E52" s="64"/>
      <c r="F52" s="64"/>
      <c r="G52" s="64"/>
      <c r="H52" s="64"/>
      <c r="I52" s="64"/>
      <c r="J52" s="65"/>
      <c r="K52" s="4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2" customHeight="1" hidden="1">
      <c r="A53" s="1"/>
      <c r="B53" s="4"/>
      <c r="C53" s="57" t="s">
        <v>66</v>
      </c>
      <c r="D53" s="63"/>
      <c r="E53" s="64"/>
      <c r="F53" s="64"/>
      <c r="G53" s="64"/>
      <c r="H53" s="64"/>
      <c r="I53" s="64"/>
      <c r="J53" s="65"/>
      <c r="K53" s="4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2" customHeight="1" hidden="1">
      <c r="A54" s="1"/>
      <c r="B54" s="4"/>
      <c r="C54" s="57" t="s">
        <v>67</v>
      </c>
      <c r="D54" s="63"/>
      <c r="E54" s="64"/>
      <c r="F54" s="64"/>
      <c r="G54" s="64"/>
      <c r="H54" s="64"/>
      <c r="I54" s="64"/>
      <c r="J54" s="65"/>
      <c r="K54" s="4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2" customHeight="1" hidden="1">
      <c r="A55" s="1"/>
      <c r="B55" s="4"/>
      <c r="C55" s="57" t="s">
        <v>68</v>
      </c>
      <c r="D55" s="63"/>
      <c r="E55" s="64"/>
      <c r="F55" s="64"/>
      <c r="G55" s="64"/>
      <c r="H55" s="64"/>
      <c r="I55" s="64"/>
      <c r="J55" s="65"/>
      <c r="K55" s="4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2" customHeight="1" hidden="1">
      <c r="A56" s="1"/>
      <c r="B56" s="4"/>
      <c r="C56" s="57" t="s">
        <v>58</v>
      </c>
      <c r="D56" s="63"/>
      <c r="E56" s="64"/>
      <c r="F56" s="64"/>
      <c r="G56" s="64"/>
      <c r="H56" s="64"/>
      <c r="I56" s="64"/>
      <c r="J56" s="65"/>
      <c r="K56" s="4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2" customHeight="1" hidden="1">
      <c r="A57" s="1"/>
      <c r="B57" s="4"/>
      <c r="C57" s="57" t="s">
        <v>57</v>
      </c>
      <c r="D57" s="63"/>
      <c r="E57" s="64"/>
      <c r="F57" s="64"/>
      <c r="G57" s="64"/>
      <c r="H57" s="64"/>
      <c r="I57" s="64"/>
      <c r="J57" s="65"/>
      <c r="K57" s="4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2" customHeight="1" hidden="1">
      <c r="A58" s="1"/>
      <c r="B58" s="4"/>
      <c r="C58" s="57" t="s">
        <v>59</v>
      </c>
      <c r="D58" s="63"/>
      <c r="E58" s="64"/>
      <c r="F58" s="64"/>
      <c r="G58" s="64"/>
      <c r="H58" s="64"/>
      <c r="I58" s="64"/>
      <c r="J58" s="65"/>
      <c r="K58" s="4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2" customHeight="1" hidden="1">
      <c r="A59" s="1"/>
      <c r="B59" s="4"/>
      <c r="C59" s="57" t="s">
        <v>60</v>
      </c>
      <c r="D59" s="63"/>
      <c r="E59" s="64"/>
      <c r="F59" s="64"/>
      <c r="G59" s="64"/>
      <c r="H59" s="64"/>
      <c r="I59" s="64"/>
      <c r="J59" s="65"/>
      <c r="K59" s="4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2" customHeight="1" hidden="1">
      <c r="A60" s="1"/>
      <c r="B60" s="4"/>
      <c r="C60" s="58" t="s">
        <v>61</v>
      </c>
      <c r="D60" s="66"/>
      <c r="E60" s="67"/>
      <c r="F60" s="67"/>
      <c r="G60" s="67"/>
      <c r="H60" s="67"/>
      <c r="I60" s="67"/>
      <c r="J60" s="68"/>
      <c r="K60" s="4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3" customHeight="1">
      <c r="A61" s="1"/>
      <c r="B61" s="4"/>
      <c r="C61" s="38"/>
      <c r="D61" s="39"/>
      <c r="E61" s="39"/>
      <c r="F61" s="39"/>
      <c r="G61" s="39"/>
      <c r="H61" s="39"/>
      <c r="I61" s="39"/>
      <c r="J61" s="39"/>
      <c r="K61" s="4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0.5" customHeight="1">
      <c r="A62" s="1"/>
      <c r="B62" s="4"/>
      <c r="C62" s="33"/>
      <c r="D62" s="34"/>
      <c r="E62" s="34"/>
      <c r="F62" s="35"/>
      <c r="G62" s="255" t="s">
        <v>73</v>
      </c>
      <c r="H62" s="256"/>
      <c r="I62" s="256"/>
      <c r="J62" s="257"/>
      <c r="K62" s="4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4.25" customHeight="1">
      <c r="A63" s="1"/>
      <c r="B63" s="4"/>
      <c r="C63" s="102" t="str">
        <f>CIDADE</f>
        <v>LARANJEIRAS DO SUL - PR, </v>
      </c>
      <c r="D63" s="103"/>
      <c r="E63" s="103"/>
      <c r="F63" s="50">
        <v>41399</v>
      </c>
      <c r="G63" s="40"/>
      <c r="H63" s="41"/>
      <c r="I63" s="41"/>
      <c r="J63" s="42"/>
      <c r="K63" s="4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4.25" customHeight="1">
      <c r="A64" s="1"/>
      <c r="B64" s="4"/>
      <c r="C64" s="30"/>
      <c r="D64" s="31"/>
      <c r="E64" s="31"/>
      <c r="F64" s="32"/>
      <c r="G64" s="30"/>
      <c r="H64" s="31"/>
      <c r="I64" s="31"/>
      <c r="J64" s="32"/>
      <c r="K64" s="4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20.25" customHeight="1">
      <c r="A65" s="1"/>
      <c r="B65" s="4"/>
      <c r="C65" s="24" t="s">
        <v>42</v>
      </c>
      <c r="D65" s="25"/>
      <c r="E65" s="25"/>
      <c r="F65" s="25"/>
      <c r="G65" s="25"/>
      <c r="H65" s="25"/>
      <c r="I65" s="25"/>
      <c r="J65" s="25"/>
      <c r="K65" s="4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1.25" customHeight="1">
      <c r="A66" s="1"/>
      <c r="B66" s="4"/>
      <c r="C66" s="258" t="s">
        <v>74</v>
      </c>
      <c r="D66" s="259"/>
      <c r="E66" s="259"/>
      <c r="F66" s="259"/>
      <c r="G66" s="259"/>
      <c r="H66" s="259"/>
      <c r="I66" s="259"/>
      <c r="J66" s="260"/>
      <c r="K66" s="4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9.75" customHeight="1">
      <c r="A67" s="1"/>
      <c r="B67" s="4"/>
      <c r="C67" s="43"/>
      <c r="D67" s="26"/>
      <c r="E67" s="26"/>
      <c r="F67" s="26"/>
      <c r="G67" s="26"/>
      <c r="H67" s="26"/>
      <c r="I67" s="26"/>
      <c r="J67" s="27"/>
      <c r="K67" s="4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.75" customHeight="1">
      <c r="A68" s="1"/>
      <c r="B68" s="4"/>
      <c r="C68" s="261" t="s">
        <v>134</v>
      </c>
      <c r="D68" s="262"/>
      <c r="E68" s="262"/>
      <c r="F68" s="262"/>
      <c r="G68" s="262"/>
      <c r="H68" s="262"/>
      <c r="I68" s="262"/>
      <c r="J68" s="263"/>
      <c r="K68" s="4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22.5" customHeight="1">
      <c r="A69" s="1"/>
      <c r="B69" s="4"/>
      <c r="C69" s="44"/>
      <c r="D69" s="45"/>
      <c r="E69" s="253"/>
      <c r="F69" s="253"/>
      <c r="G69" s="253"/>
      <c r="H69" s="253"/>
      <c r="I69" s="45"/>
      <c r="J69" s="46"/>
      <c r="K69" s="4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22.5" customHeight="1">
      <c r="A70" s="1"/>
      <c r="B70" s="4"/>
      <c r="C70" s="47"/>
      <c r="D70" s="48"/>
      <c r="E70" s="254" t="s">
        <v>99</v>
      </c>
      <c r="F70" s="254"/>
      <c r="G70" s="254"/>
      <c r="H70" s="254"/>
      <c r="I70" s="48"/>
      <c r="J70" s="49"/>
      <c r="K70" s="4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.75" customHeight="1">
      <c r="A71" s="1"/>
      <c r="B71" s="4"/>
      <c r="C71" s="252" t="s">
        <v>98</v>
      </c>
      <c r="D71" s="252"/>
      <c r="E71" s="252"/>
      <c r="F71" s="252"/>
      <c r="G71" s="252"/>
      <c r="H71" s="252"/>
      <c r="I71" s="252"/>
      <c r="J71" s="252"/>
      <c r="K71" s="4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.75" customHeight="1">
      <c r="A72" s="1"/>
      <c r="B72" s="4"/>
      <c r="C72" s="7"/>
      <c r="D72" s="7"/>
      <c r="E72" s="7"/>
      <c r="F72" s="7"/>
      <c r="G72" s="7"/>
      <c r="H72" s="7"/>
      <c r="I72" s="7"/>
      <c r="J72" s="7"/>
      <c r="K72" s="4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sheetProtection password="AE4D" sheet="1" objects="1" scenarios="1" selectLockedCells="1"/>
  <mergeCells count="33">
    <mergeCell ref="M5:M20"/>
    <mergeCell ref="C71:J71"/>
    <mergeCell ref="E69:H69"/>
    <mergeCell ref="E70:H70"/>
    <mergeCell ref="C63:E63"/>
    <mergeCell ref="G62:J62"/>
    <mergeCell ref="C66:J66"/>
    <mergeCell ref="C68:J68"/>
    <mergeCell ref="I8:J8"/>
    <mergeCell ref="I9:J9"/>
    <mergeCell ref="C30:C32"/>
    <mergeCell ref="C46:C48"/>
    <mergeCell ref="C14:C16"/>
    <mergeCell ref="I10:J10"/>
    <mergeCell ref="I11:J11"/>
    <mergeCell ref="I12:J12"/>
    <mergeCell ref="I13:J13"/>
    <mergeCell ref="C10:H10"/>
    <mergeCell ref="C11:H11"/>
    <mergeCell ref="G12:H12"/>
    <mergeCell ref="C8:H8"/>
    <mergeCell ref="I6:J6"/>
    <mergeCell ref="E12:F12"/>
    <mergeCell ref="E13:F13"/>
    <mergeCell ref="C12:D12"/>
    <mergeCell ref="C13:D13"/>
    <mergeCell ref="I7:J7"/>
    <mergeCell ref="C9:H9"/>
    <mergeCell ref="G13:H13"/>
    <mergeCell ref="C3:J3"/>
    <mergeCell ref="C4:J4"/>
    <mergeCell ref="C6:H6"/>
    <mergeCell ref="C7:H7"/>
  </mergeCells>
  <conditionalFormatting sqref="D17:J28 D33:J44 D49:J60">
    <cfRule type="expression" priority="1" dxfId="0" stopIfTrue="1">
      <formula>(MOD(ROW(),2)&lt;&gt;0)</formula>
    </cfRule>
  </conditionalFormatting>
  <dataValidations count="2">
    <dataValidation type="date" operator="lessThan" allowBlank="1" showInputMessage="1" showErrorMessage="1" errorTitle="ERRO!!" error="Data Inicial &gt; da Data Final" sqref="C13:D13">
      <formula1>E13</formula1>
    </dataValidation>
    <dataValidation type="date" operator="greaterThan" allowBlank="1" showInputMessage="1" showErrorMessage="1" errorTitle="ERRO !!" error="Data Final &lt; da Data Inicial." sqref="E13:F13">
      <formula1>C13</formula1>
    </dataValidation>
  </dataValidations>
  <printOptions/>
  <pageMargins left="0.7874015748031497" right="0.3937007874015748" top="1.968503937007874" bottom="0.7874015748031497" header="0.5118110236220472" footer="0.5118110236220472"/>
  <pageSetup blackAndWhite="1" horizontalDpi="300" verticalDpi="300" orientation="portrait" paperSize="9" r:id="rId2"/>
  <headerFooter alignWithMargins="0">
    <oddFooter>&amp;CPágina &amp;P de &amp;N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7"/>
  <dimension ref="A1:V62"/>
  <sheetViews>
    <sheetView showRowColHeaders="0" workbookViewId="0" topLeftCell="A1">
      <selection activeCell="C10" sqref="C10:J10"/>
    </sheetView>
  </sheetViews>
  <sheetFormatPr defaultColWidth="9.140625" defaultRowHeight="12.75"/>
  <cols>
    <col min="1" max="2" width="2.7109375" style="0" customWidth="1"/>
    <col min="3" max="3" width="13.57421875" style="0" customWidth="1"/>
    <col min="4" max="10" width="10.8515625" style="0" customWidth="1"/>
    <col min="11" max="12" width="2.7109375" style="0" customWidth="1"/>
    <col min="13" max="13" width="19.28125" style="0" customWidth="1"/>
    <col min="14" max="14" width="3.00390625" style="0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70"/>
      <c r="N1" s="70"/>
      <c r="O1" s="1"/>
      <c r="P1" s="1"/>
      <c r="Q1" s="1"/>
      <c r="R1" s="1"/>
      <c r="S1" s="1"/>
      <c r="T1" s="1"/>
      <c r="U1" s="1"/>
    </row>
    <row r="2" spans="1:21" ht="14.25" customHeight="1">
      <c r="A2" s="1"/>
      <c r="B2" s="4"/>
      <c r="C2" s="7"/>
      <c r="D2" s="7"/>
      <c r="E2" s="7"/>
      <c r="F2" s="55" t="s">
        <v>78</v>
      </c>
      <c r="G2" s="7"/>
      <c r="H2" s="7"/>
      <c r="I2" s="7"/>
      <c r="J2" s="7"/>
      <c r="K2" s="4"/>
      <c r="L2" s="1"/>
      <c r="M2" s="71" t="s">
        <v>101</v>
      </c>
      <c r="N2" s="70"/>
      <c r="O2" s="1"/>
      <c r="P2" s="1"/>
      <c r="Q2" s="1"/>
      <c r="R2" s="1"/>
      <c r="S2" s="1"/>
      <c r="T2" s="1"/>
      <c r="U2" s="1"/>
    </row>
    <row r="3" spans="1:21" ht="15.75">
      <c r="A3" s="1"/>
      <c r="B3" s="4"/>
      <c r="C3" s="229" t="s">
        <v>79</v>
      </c>
      <c r="D3" s="229"/>
      <c r="E3" s="229"/>
      <c r="F3" s="229"/>
      <c r="G3" s="229"/>
      <c r="H3" s="229"/>
      <c r="I3" s="229"/>
      <c r="J3" s="229"/>
      <c r="K3" s="4"/>
      <c r="L3" s="1"/>
      <c r="M3" s="62"/>
      <c r="N3" s="70"/>
      <c r="O3" s="1"/>
      <c r="P3" s="1"/>
      <c r="Q3" s="1"/>
      <c r="R3" s="1"/>
      <c r="S3" s="1"/>
      <c r="T3" s="1"/>
      <c r="U3" s="1"/>
    </row>
    <row r="4" spans="1:21" ht="12.75" customHeight="1">
      <c r="A4" s="1"/>
      <c r="B4" s="4"/>
      <c r="C4" s="230" t="s">
        <v>80</v>
      </c>
      <c r="D4" s="230"/>
      <c r="E4" s="230"/>
      <c r="F4" s="230"/>
      <c r="G4" s="230"/>
      <c r="H4" s="230"/>
      <c r="I4" s="230"/>
      <c r="J4" s="230"/>
      <c r="K4" s="4"/>
      <c r="L4" s="1"/>
      <c r="M4" s="264" t="s">
        <v>107</v>
      </c>
      <c r="N4" s="70"/>
      <c r="O4" s="1"/>
      <c r="P4" s="1"/>
      <c r="Q4" s="1"/>
      <c r="R4" s="1"/>
      <c r="S4" s="1"/>
      <c r="T4" s="1"/>
      <c r="U4" s="1"/>
    </row>
    <row r="5" spans="1:21" ht="8.25" customHeight="1">
      <c r="A5" s="1"/>
      <c r="B5" s="4"/>
      <c r="C5" s="9"/>
      <c r="D5" s="9"/>
      <c r="E5" s="9"/>
      <c r="F5" s="9"/>
      <c r="G5" s="9"/>
      <c r="H5" s="9"/>
      <c r="I5" s="9"/>
      <c r="J5" s="9"/>
      <c r="K5" s="4"/>
      <c r="L5" s="1"/>
      <c r="M5" s="264"/>
      <c r="N5" s="70"/>
      <c r="O5" s="1"/>
      <c r="P5" s="1"/>
      <c r="Q5" s="1"/>
      <c r="R5" s="1"/>
      <c r="S5" s="1"/>
      <c r="T5" s="1"/>
      <c r="U5" s="1"/>
    </row>
    <row r="6" spans="1:21" ht="7.5" customHeight="1">
      <c r="A6" s="1"/>
      <c r="B6" s="4"/>
      <c r="C6" s="123" t="s">
        <v>45</v>
      </c>
      <c r="D6" s="124"/>
      <c r="E6" s="124"/>
      <c r="F6" s="124"/>
      <c r="G6" s="124"/>
      <c r="H6" s="125"/>
      <c r="I6" s="123" t="s">
        <v>17</v>
      </c>
      <c r="J6" s="125"/>
      <c r="K6" s="4"/>
      <c r="L6" s="1"/>
      <c r="M6" s="264"/>
      <c r="N6" s="70"/>
      <c r="O6" s="1"/>
      <c r="P6" s="1"/>
      <c r="Q6" s="1"/>
      <c r="R6" s="1"/>
      <c r="S6" s="1"/>
      <c r="T6" s="1"/>
      <c r="U6" s="1"/>
    </row>
    <row r="7" spans="1:21" ht="13.5" customHeight="1">
      <c r="A7" s="1"/>
      <c r="B7" s="4"/>
      <c r="C7" s="285" t="str">
        <f>RAZAOSOCIAL</f>
        <v>INSTITUTO DE PREVIDÊNCIA DOS SERVIDORES PÚBLICOS DO MUNICÍPIO DE LARANJEIRAS DO SUL</v>
      </c>
      <c r="D7" s="286"/>
      <c r="E7" s="286"/>
      <c r="F7" s="286"/>
      <c r="G7" s="286"/>
      <c r="H7" s="287"/>
      <c r="I7" s="271" t="str">
        <f>CNPJ</f>
        <v>04.958.548/0001-08</v>
      </c>
      <c r="J7" s="272"/>
      <c r="K7" s="4"/>
      <c r="L7" s="1"/>
      <c r="M7" s="264"/>
      <c r="N7" s="70"/>
      <c r="O7" s="1"/>
      <c r="P7" s="1"/>
      <c r="Q7" s="1"/>
      <c r="R7" s="1"/>
      <c r="S7" s="1"/>
      <c r="T7" s="1"/>
      <c r="U7" s="1"/>
    </row>
    <row r="8" spans="1:21" ht="24.75" customHeight="1">
      <c r="A8" s="1"/>
      <c r="B8" s="4"/>
      <c r="C8" s="74" t="s">
        <v>81</v>
      </c>
      <c r="D8" s="73"/>
      <c r="E8" s="73"/>
      <c r="F8" s="73"/>
      <c r="G8" s="73"/>
      <c r="H8" s="73"/>
      <c r="I8" s="78"/>
      <c r="J8" s="78"/>
      <c r="K8" s="4"/>
      <c r="L8" s="1"/>
      <c r="M8" s="264"/>
      <c r="N8" s="70"/>
      <c r="O8" s="1"/>
      <c r="P8" s="1"/>
      <c r="Q8" s="1"/>
      <c r="R8" s="1"/>
      <c r="S8" s="1"/>
      <c r="T8" s="1"/>
      <c r="U8" s="1"/>
    </row>
    <row r="9" spans="1:21" ht="7.5" customHeight="1">
      <c r="A9" s="1"/>
      <c r="B9" s="4"/>
      <c r="C9" s="123" t="s">
        <v>82</v>
      </c>
      <c r="D9" s="124"/>
      <c r="E9" s="124"/>
      <c r="F9" s="124"/>
      <c r="G9" s="124"/>
      <c r="H9" s="124"/>
      <c r="I9" s="124"/>
      <c r="J9" s="125"/>
      <c r="K9" s="4"/>
      <c r="L9" s="1"/>
      <c r="M9" s="264"/>
      <c r="N9" s="70"/>
      <c r="O9" s="1"/>
      <c r="P9" s="1"/>
      <c r="Q9" s="1"/>
      <c r="R9" s="1"/>
      <c r="S9" s="1"/>
      <c r="T9" s="1"/>
      <c r="U9" s="1"/>
    </row>
    <row r="10" spans="1:21" ht="13.5" customHeight="1">
      <c r="A10" s="1"/>
      <c r="B10" s="4"/>
      <c r="C10" s="129"/>
      <c r="D10" s="130"/>
      <c r="E10" s="130"/>
      <c r="F10" s="130"/>
      <c r="G10" s="130"/>
      <c r="H10" s="130"/>
      <c r="I10" s="130"/>
      <c r="J10" s="131"/>
      <c r="K10" s="4"/>
      <c r="L10" s="1"/>
      <c r="M10" s="264"/>
      <c r="N10" s="70"/>
      <c r="O10" s="1"/>
      <c r="P10" s="1"/>
      <c r="Q10" s="1"/>
      <c r="R10" s="1"/>
      <c r="S10" s="1"/>
      <c r="T10" s="1"/>
      <c r="U10" s="1"/>
    </row>
    <row r="11" spans="1:21" ht="7.5" customHeight="1">
      <c r="A11" s="1"/>
      <c r="B11" s="4"/>
      <c r="C11" s="123" t="s">
        <v>83</v>
      </c>
      <c r="D11" s="124"/>
      <c r="E11" s="123" t="s">
        <v>45</v>
      </c>
      <c r="F11" s="124"/>
      <c r="G11" s="124"/>
      <c r="H11" s="125"/>
      <c r="I11" s="234" t="s">
        <v>84</v>
      </c>
      <c r="J11" s="235"/>
      <c r="K11" s="4"/>
      <c r="L11" s="1"/>
      <c r="M11" s="264"/>
      <c r="N11" s="70"/>
      <c r="O11" s="1"/>
      <c r="P11" s="1"/>
      <c r="Q11" s="1"/>
      <c r="R11" s="1"/>
      <c r="S11" s="1"/>
      <c r="T11" s="1"/>
      <c r="U11" s="1"/>
    </row>
    <row r="12" spans="1:21" ht="13.5" customHeight="1">
      <c r="A12" s="1"/>
      <c r="B12" s="4"/>
      <c r="C12" s="129"/>
      <c r="D12" s="130"/>
      <c r="E12" s="129"/>
      <c r="F12" s="130"/>
      <c r="G12" s="130"/>
      <c r="H12" s="163"/>
      <c r="I12" s="140"/>
      <c r="J12" s="142"/>
      <c r="K12" s="4"/>
      <c r="L12" s="1"/>
      <c r="M12" s="265"/>
      <c r="N12" s="70"/>
      <c r="O12" s="1"/>
      <c r="P12" s="1"/>
      <c r="Q12" s="1"/>
      <c r="R12" s="1"/>
      <c r="S12" s="1"/>
      <c r="T12" s="1"/>
      <c r="U12" s="1"/>
    </row>
    <row r="13" spans="1:21" ht="7.5" customHeight="1">
      <c r="A13" s="1"/>
      <c r="B13" s="4"/>
      <c r="C13" s="234" t="s">
        <v>11</v>
      </c>
      <c r="D13" s="235"/>
      <c r="E13" s="234" t="s">
        <v>85</v>
      </c>
      <c r="F13" s="281"/>
      <c r="G13" s="235"/>
      <c r="H13" s="234" t="s">
        <v>12</v>
      </c>
      <c r="I13" s="281"/>
      <c r="J13" s="235"/>
      <c r="K13" s="4"/>
      <c r="L13" s="1"/>
      <c r="M13" s="6"/>
      <c r="N13" s="70"/>
      <c r="O13" s="1"/>
      <c r="P13" s="1"/>
      <c r="Q13" s="1"/>
      <c r="R13" s="1"/>
      <c r="S13" s="1"/>
      <c r="T13" s="1"/>
      <c r="U13" s="1"/>
    </row>
    <row r="14" spans="1:21" ht="13.5" customHeight="1">
      <c r="A14" s="1"/>
      <c r="B14" s="4"/>
      <c r="C14" s="132"/>
      <c r="D14" s="134"/>
      <c r="E14" s="146"/>
      <c r="F14" s="147"/>
      <c r="G14" s="148"/>
      <c r="H14" s="146"/>
      <c r="I14" s="147"/>
      <c r="J14" s="148"/>
      <c r="K14" s="4"/>
      <c r="L14" s="1"/>
      <c r="M14" s="6"/>
      <c r="N14" s="70"/>
      <c r="O14" s="1"/>
      <c r="P14" s="1"/>
      <c r="Q14" s="1"/>
      <c r="R14" s="1"/>
      <c r="S14" s="1"/>
      <c r="T14" s="1"/>
      <c r="U14" s="1"/>
    </row>
    <row r="15" spans="1:21" ht="7.5" customHeight="1">
      <c r="A15" s="1"/>
      <c r="B15" s="4"/>
      <c r="C15" s="158" t="s">
        <v>15</v>
      </c>
      <c r="D15" s="160"/>
      <c r="E15" s="158" t="s">
        <v>55</v>
      </c>
      <c r="F15" s="159"/>
      <c r="G15" s="159"/>
      <c r="H15" s="159"/>
      <c r="I15" s="159"/>
      <c r="J15" s="160"/>
      <c r="K15" s="4"/>
      <c r="L15" s="1"/>
      <c r="M15" s="6"/>
      <c r="N15" s="70"/>
      <c r="O15" s="1"/>
      <c r="P15" s="1"/>
      <c r="Q15" s="1"/>
      <c r="R15" s="1"/>
      <c r="S15" s="1"/>
      <c r="T15" s="1"/>
      <c r="U15" s="1"/>
    </row>
    <row r="16" spans="1:21" ht="13.5" customHeight="1">
      <c r="A16" s="1"/>
      <c r="B16" s="4"/>
      <c r="C16" s="140"/>
      <c r="D16" s="142"/>
      <c r="E16" s="161"/>
      <c r="F16" s="162"/>
      <c r="G16" s="162"/>
      <c r="H16" s="162"/>
      <c r="I16" s="162"/>
      <c r="J16" s="163"/>
      <c r="K16" s="4"/>
      <c r="L16" s="1"/>
      <c r="M16" s="6"/>
      <c r="N16" s="70"/>
      <c r="O16" s="1"/>
      <c r="P16" s="1"/>
      <c r="Q16" s="1"/>
      <c r="R16" s="1"/>
      <c r="S16" s="1"/>
      <c r="T16" s="1"/>
      <c r="U16" s="1"/>
    </row>
    <row r="17" spans="1:21" ht="7.5" customHeight="1">
      <c r="A17" s="1"/>
      <c r="B17" s="4"/>
      <c r="C17" s="123" t="s">
        <v>9</v>
      </c>
      <c r="D17" s="124"/>
      <c r="E17" s="124"/>
      <c r="F17" s="124"/>
      <c r="G17" s="124"/>
      <c r="H17" s="124"/>
      <c r="I17" s="124"/>
      <c r="J17" s="125"/>
      <c r="K17" s="4"/>
      <c r="L17" s="1"/>
      <c r="M17" s="6"/>
      <c r="N17" s="70"/>
      <c r="O17" s="1"/>
      <c r="P17" s="1"/>
      <c r="Q17" s="1"/>
      <c r="R17" s="1"/>
      <c r="S17" s="1"/>
      <c r="T17" s="1"/>
      <c r="U17" s="1"/>
    </row>
    <row r="18" spans="1:21" ht="13.5" customHeight="1">
      <c r="A18" s="1"/>
      <c r="B18" s="4"/>
      <c r="C18" s="161"/>
      <c r="D18" s="162"/>
      <c r="E18" s="162"/>
      <c r="F18" s="162"/>
      <c r="G18" s="162"/>
      <c r="H18" s="162"/>
      <c r="I18" s="162"/>
      <c r="J18" s="163"/>
      <c r="K18" s="4"/>
      <c r="L18" s="1"/>
      <c r="M18" s="6"/>
      <c r="N18" s="70"/>
      <c r="O18" s="1"/>
      <c r="P18" s="1"/>
      <c r="Q18" s="1"/>
      <c r="R18" s="1"/>
      <c r="S18" s="1"/>
      <c r="T18" s="1"/>
      <c r="U18" s="1"/>
    </row>
    <row r="19" spans="1:21" ht="13.5" customHeight="1">
      <c r="A19" s="1"/>
      <c r="B19" s="4"/>
      <c r="C19" s="129"/>
      <c r="D19" s="130"/>
      <c r="E19" s="130"/>
      <c r="F19" s="130"/>
      <c r="G19" s="130"/>
      <c r="H19" s="130"/>
      <c r="I19" s="130"/>
      <c r="J19" s="131"/>
      <c r="K19" s="4"/>
      <c r="L19" s="1"/>
      <c r="M19" s="6"/>
      <c r="N19" s="70"/>
      <c r="O19" s="1"/>
      <c r="P19" s="1"/>
      <c r="Q19" s="1"/>
      <c r="R19" s="1"/>
      <c r="S19" s="1"/>
      <c r="T19" s="1"/>
      <c r="U19" s="1"/>
    </row>
    <row r="20" spans="1:21" ht="24.75" customHeight="1">
      <c r="A20" s="1"/>
      <c r="B20" s="4"/>
      <c r="C20" s="74" t="s">
        <v>86</v>
      </c>
      <c r="D20" s="72"/>
      <c r="E20" s="75"/>
      <c r="F20" s="75"/>
      <c r="G20" s="75"/>
      <c r="H20" s="75"/>
      <c r="I20" s="75"/>
      <c r="J20" s="75"/>
      <c r="K20" s="4"/>
      <c r="L20" s="1"/>
      <c r="M20" s="6"/>
      <c r="N20" s="70"/>
      <c r="O20" s="1"/>
      <c r="P20" s="1"/>
      <c r="Q20" s="1"/>
      <c r="R20" s="1"/>
      <c r="S20" s="1"/>
      <c r="T20" s="1"/>
      <c r="U20" s="1"/>
    </row>
    <row r="21" spans="1:21" ht="7.5" customHeight="1">
      <c r="A21" s="1"/>
      <c r="B21" s="4"/>
      <c r="C21" s="109" t="s">
        <v>87</v>
      </c>
      <c r="D21" s="110"/>
      <c r="E21" s="110"/>
      <c r="F21" s="110"/>
      <c r="G21" s="110"/>
      <c r="H21" s="110"/>
      <c r="I21" s="110"/>
      <c r="J21" s="111"/>
      <c r="K21" s="4"/>
      <c r="L21" s="1"/>
      <c r="M21" s="6"/>
      <c r="N21" s="70"/>
      <c r="O21" s="1"/>
      <c r="P21" s="1"/>
      <c r="Q21" s="1"/>
      <c r="R21" s="1"/>
      <c r="S21" s="1"/>
      <c r="T21" s="1"/>
      <c r="U21" s="1"/>
    </row>
    <row r="22" spans="1:21" ht="13.5" customHeight="1">
      <c r="A22" s="1"/>
      <c r="B22" s="4"/>
      <c r="C22" s="161"/>
      <c r="D22" s="162"/>
      <c r="E22" s="162"/>
      <c r="F22" s="162"/>
      <c r="G22" s="162"/>
      <c r="H22" s="162"/>
      <c r="I22" s="162"/>
      <c r="J22" s="163"/>
      <c r="K22" s="4"/>
      <c r="L22" s="1"/>
      <c r="M22" s="6"/>
      <c r="N22" s="70"/>
      <c r="O22" s="1"/>
      <c r="P22" s="1"/>
      <c r="Q22" s="1"/>
      <c r="R22" s="1"/>
      <c r="S22" s="1"/>
      <c r="T22" s="1"/>
      <c r="U22" s="1"/>
    </row>
    <row r="23" spans="1:21" ht="7.5" customHeight="1">
      <c r="A23" s="1"/>
      <c r="B23" s="4"/>
      <c r="C23" s="109" t="s">
        <v>88</v>
      </c>
      <c r="D23" s="110"/>
      <c r="E23" s="111"/>
      <c r="F23" s="234" t="s">
        <v>89</v>
      </c>
      <c r="G23" s="281"/>
      <c r="H23" s="235"/>
      <c r="I23" s="234" t="s">
        <v>90</v>
      </c>
      <c r="J23" s="235"/>
      <c r="K23" s="4"/>
      <c r="L23" s="1"/>
      <c r="M23" s="6"/>
      <c r="N23" s="70"/>
      <c r="O23" s="1"/>
      <c r="P23" s="1"/>
      <c r="Q23" s="1"/>
      <c r="R23" s="1"/>
      <c r="S23" s="1"/>
      <c r="T23" s="1"/>
      <c r="U23" s="1"/>
    </row>
    <row r="24" spans="1:21" ht="13.5" customHeight="1">
      <c r="A24" s="1"/>
      <c r="B24" s="4"/>
      <c r="C24" s="129"/>
      <c r="D24" s="130"/>
      <c r="E24" s="131"/>
      <c r="F24" s="176"/>
      <c r="G24" s="177"/>
      <c r="H24" s="178"/>
      <c r="I24" s="176"/>
      <c r="J24" s="178"/>
      <c r="K24" s="4"/>
      <c r="L24" s="1"/>
      <c r="M24" s="6"/>
      <c r="N24" s="70"/>
      <c r="O24" s="1"/>
      <c r="P24" s="1"/>
      <c r="Q24" s="1"/>
      <c r="R24" s="1"/>
      <c r="S24" s="1"/>
      <c r="T24" s="1"/>
      <c r="U24" s="1"/>
    </row>
    <row r="25" spans="1:21" ht="7.5" customHeight="1">
      <c r="A25" s="1"/>
      <c r="B25" s="4"/>
      <c r="C25" s="234" t="s">
        <v>91</v>
      </c>
      <c r="D25" s="281"/>
      <c r="E25" s="281"/>
      <c r="F25" s="281"/>
      <c r="G25" s="281"/>
      <c r="H25" s="281"/>
      <c r="I25" s="281"/>
      <c r="J25" s="235"/>
      <c r="K25" s="4"/>
      <c r="L25" s="1"/>
      <c r="M25" s="6"/>
      <c r="N25" s="70"/>
      <c r="O25" s="1"/>
      <c r="P25" s="1"/>
      <c r="Q25" s="1"/>
      <c r="R25" s="1"/>
      <c r="S25" s="1"/>
      <c r="T25" s="1"/>
      <c r="U25" s="1"/>
    </row>
    <row r="26" spans="1:21" ht="13.5" customHeight="1">
      <c r="A26" s="1"/>
      <c r="B26" s="4"/>
      <c r="C26" s="140"/>
      <c r="D26" s="141"/>
      <c r="E26" s="141"/>
      <c r="F26" s="141"/>
      <c r="G26" s="141"/>
      <c r="H26" s="141"/>
      <c r="I26" s="141"/>
      <c r="J26" s="142"/>
      <c r="K26" s="4"/>
      <c r="L26" s="1"/>
      <c r="M26" s="6"/>
      <c r="N26" s="70"/>
      <c r="O26" s="1"/>
      <c r="P26" s="1"/>
      <c r="Q26" s="1"/>
      <c r="R26" s="1"/>
      <c r="S26" s="1"/>
      <c r="T26" s="1"/>
      <c r="U26" s="1"/>
    </row>
    <row r="27" spans="1:21" ht="7.5" customHeight="1">
      <c r="A27" s="1"/>
      <c r="B27" s="4"/>
      <c r="C27" s="123" t="s">
        <v>92</v>
      </c>
      <c r="D27" s="124"/>
      <c r="E27" s="124"/>
      <c r="F27" s="124"/>
      <c r="G27" s="234" t="s">
        <v>90</v>
      </c>
      <c r="H27" s="281"/>
      <c r="I27" s="281"/>
      <c r="J27" s="235"/>
      <c r="K27" s="4"/>
      <c r="L27" s="1"/>
      <c r="M27" s="6"/>
      <c r="N27" s="70"/>
      <c r="O27" s="1"/>
      <c r="P27" s="1"/>
      <c r="Q27" s="1"/>
      <c r="R27" s="1"/>
      <c r="S27" s="1"/>
      <c r="T27" s="1"/>
      <c r="U27" s="1"/>
    </row>
    <row r="28" spans="1:21" ht="13.5" customHeight="1">
      <c r="A28" s="1"/>
      <c r="B28" s="4"/>
      <c r="C28" s="129"/>
      <c r="D28" s="130"/>
      <c r="E28" s="130"/>
      <c r="F28" s="130"/>
      <c r="G28" s="176"/>
      <c r="H28" s="177"/>
      <c r="I28" s="177"/>
      <c r="J28" s="178"/>
      <c r="K28" s="4"/>
      <c r="L28" s="1"/>
      <c r="M28" s="6"/>
      <c r="N28" s="70"/>
      <c r="O28" s="1"/>
      <c r="P28" s="1"/>
      <c r="Q28" s="1"/>
      <c r="R28" s="1"/>
      <c r="S28" s="1"/>
      <c r="T28" s="1"/>
      <c r="U28" s="1"/>
    </row>
    <row r="29" spans="1:21" ht="7.5" customHeight="1">
      <c r="A29" s="1"/>
      <c r="B29" s="4"/>
      <c r="C29" s="72"/>
      <c r="D29" s="72"/>
      <c r="E29" s="75"/>
      <c r="F29" s="75"/>
      <c r="G29" s="75"/>
      <c r="H29" s="75"/>
      <c r="I29" s="75"/>
      <c r="J29" s="75"/>
      <c r="K29" s="4"/>
      <c r="L29" s="1"/>
      <c r="M29" s="6"/>
      <c r="N29" s="70"/>
      <c r="O29" s="1"/>
      <c r="P29" s="1"/>
      <c r="Q29" s="1"/>
      <c r="R29" s="1"/>
      <c r="S29" s="1"/>
      <c r="T29" s="1"/>
      <c r="U29" s="1"/>
    </row>
    <row r="30" spans="1:21" ht="7.5" customHeight="1">
      <c r="A30" s="1"/>
      <c r="B30" s="4"/>
      <c r="C30" s="282" t="s">
        <v>94</v>
      </c>
      <c r="D30" s="283"/>
      <c r="E30" s="283"/>
      <c r="F30" s="284"/>
      <c r="G30" s="282" t="s">
        <v>93</v>
      </c>
      <c r="H30" s="283"/>
      <c r="I30" s="283"/>
      <c r="J30" s="284"/>
      <c r="K30" s="4"/>
      <c r="L30" s="1"/>
      <c r="M30" s="6"/>
      <c r="N30" s="70"/>
      <c r="O30" s="1"/>
      <c r="P30" s="1"/>
      <c r="Q30" s="1"/>
      <c r="R30" s="1"/>
      <c r="S30" s="1"/>
      <c r="T30" s="1"/>
      <c r="U30" s="1"/>
    </row>
    <row r="31" spans="1:21" ht="13.5" customHeight="1">
      <c r="A31" s="1"/>
      <c r="B31" s="4"/>
      <c r="C31" s="161"/>
      <c r="D31" s="162"/>
      <c r="E31" s="162"/>
      <c r="F31" s="163"/>
      <c r="G31" s="268"/>
      <c r="H31" s="269"/>
      <c r="I31" s="269"/>
      <c r="J31" s="270"/>
      <c r="K31" s="4"/>
      <c r="L31" s="1"/>
      <c r="M31" s="6"/>
      <c r="N31" s="70"/>
      <c r="O31" s="1"/>
      <c r="P31" s="1"/>
      <c r="Q31" s="1"/>
      <c r="R31" s="1"/>
      <c r="S31" s="1"/>
      <c r="T31" s="1"/>
      <c r="U31" s="1"/>
    </row>
    <row r="32" spans="1:21" ht="13.5" customHeight="1">
      <c r="A32" s="1"/>
      <c r="B32" s="4"/>
      <c r="C32" s="129"/>
      <c r="D32" s="130"/>
      <c r="E32" s="130"/>
      <c r="F32" s="131"/>
      <c r="G32" s="273"/>
      <c r="H32" s="274"/>
      <c r="I32" s="274"/>
      <c r="J32" s="275"/>
      <c r="K32" s="4"/>
      <c r="L32" s="1"/>
      <c r="M32" s="6"/>
      <c r="N32" s="70"/>
      <c r="O32" s="1"/>
      <c r="P32" s="1"/>
      <c r="Q32" s="1"/>
      <c r="R32" s="1"/>
      <c r="S32" s="1"/>
      <c r="T32" s="1"/>
      <c r="U32" s="1"/>
    </row>
    <row r="33" spans="1:21" ht="7.5" customHeight="1">
      <c r="A33" s="1"/>
      <c r="B33" s="4"/>
      <c r="C33" s="276" t="s">
        <v>95</v>
      </c>
      <c r="D33" s="277"/>
      <c r="E33" s="277"/>
      <c r="F33" s="278"/>
      <c r="G33" s="276" t="s">
        <v>95</v>
      </c>
      <c r="H33" s="277"/>
      <c r="I33" s="277"/>
      <c r="J33" s="278"/>
      <c r="K33" s="4"/>
      <c r="L33" s="1"/>
      <c r="M33" s="6"/>
      <c r="N33" s="70"/>
      <c r="O33" s="1"/>
      <c r="P33" s="1"/>
      <c r="Q33" s="1"/>
      <c r="R33" s="1"/>
      <c r="S33" s="1"/>
      <c r="T33" s="1"/>
      <c r="U33" s="1"/>
    </row>
    <row r="34" spans="1:21" ht="13.5" customHeight="1">
      <c r="A34" s="1"/>
      <c r="B34" s="4"/>
      <c r="C34" s="40"/>
      <c r="D34" s="41"/>
      <c r="E34" s="41"/>
      <c r="F34" s="42"/>
      <c r="G34" s="76"/>
      <c r="H34" s="41"/>
      <c r="I34" s="41"/>
      <c r="J34" s="42"/>
      <c r="K34" s="4"/>
      <c r="L34" s="1"/>
      <c r="M34" s="6"/>
      <c r="N34" s="70"/>
      <c r="O34" s="1"/>
      <c r="P34" s="1"/>
      <c r="Q34" s="1"/>
      <c r="R34" s="1"/>
      <c r="S34" s="1"/>
      <c r="T34" s="1"/>
      <c r="U34" s="1"/>
    </row>
    <row r="35" spans="1:21" ht="13.5" customHeight="1">
      <c r="A35" s="1"/>
      <c r="B35" s="4"/>
      <c r="C35" s="30"/>
      <c r="D35" s="31"/>
      <c r="E35" s="31"/>
      <c r="F35" s="32"/>
      <c r="G35" s="77"/>
      <c r="H35" s="31"/>
      <c r="I35" s="31"/>
      <c r="J35" s="32"/>
      <c r="K35" s="4"/>
      <c r="L35" s="1"/>
      <c r="M35" s="6"/>
      <c r="N35" s="70"/>
      <c r="O35" s="1"/>
      <c r="P35" s="1"/>
      <c r="Q35" s="1"/>
      <c r="R35" s="1"/>
      <c r="S35" s="1"/>
      <c r="T35" s="1"/>
      <c r="U35" s="1"/>
    </row>
    <row r="36" spans="1:21" ht="21" customHeight="1">
      <c r="A36" s="1"/>
      <c r="B36" s="4"/>
      <c r="C36" s="279" t="str">
        <f>CIDADE</f>
        <v>LARANJEIRAS DO SUL - PR, </v>
      </c>
      <c r="D36" s="280"/>
      <c r="E36" s="280"/>
      <c r="F36" s="280"/>
      <c r="G36" s="266">
        <f ca="1">TODAY()</f>
        <v>41368</v>
      </c>
      <c r="H36" s="266"/>
      <c r="I36" s="266"/>
      <c r="J36" s="267"/>
      <c r="K36" s="4"/>
      <c r="L36" s="1"/>
      <c r="M36" s="6"/>
      <c r="N36" s="70"/>
      <c r="O36" s="1"/>
      <c r="P36" s="1"/>
      <c r="Q36" s="1"/>
      <c r="R36" s="1"/>
      <c r="S36" s="1"/>
      <c r="T36" s="1"/>
      <c r="U36" s="1"/>
    </row>
    <row r="37" spans="1:21" ht="7.5" customHeight="1">
      <c r="A37" s="1"/>
      <c r="B37" s="4"/>
      <c r="C37" s="123" t="s">
        <v>96</v>
      </c>
      <c r="D37" s="124"/>
      <c r="E37" s="124"/>
      <c r="F37" s="124"/>
      <c r="G37" s="124"/>
      <c r="H37" s="124"/>
      <c r="I37" s="124"/>
      <c r="J37" s="125"/>
      <c r="K37" s="4"/>
      <c r="L37" s="1"/>
      <c r="M37" s="6"/>
      <c r="N37" s="70"/>
      <c r="O37" s="1"/>
      <c r="P37" s="1"/>
      <c r="Q37" s="1"/>
      <c r="R37" s="1"/>
      <c r="S37" s="1"/>
      <c r="T37" s="1"/>
      <c r="U37" s="1"/>
    </row>
    <row r="38" spans="1:21" ht="13.5" customHeight="1">
      <c r="A38" s="1"/>
      <c r="B38" s="4"/>
      <c r="C38" s="268"/>
      <c r="D38" s="269"/>
      <c r="E38" s="269"/>
      <c r="F38" s="269"/>
      <c r="G38" s="269"/>
      <c r="H38" s="269"/>
      <c r="I38" s="269"/>
      <c r="J38" s="270"/>
      <c r="K38" s="4"/>
      <c r="L38" s="1"/>
      <c r="M38" s="6"/>
      <c r="N38" s="70"/>
      <c r="O38" s="1"/>
      <c r="P38" s="1"/>
      <c r="Q38" s="1"/>
      <c r="R38" s="1"/>
      <c r="S38" s="1"/>
      <c r="T38" s="1"/>
      <c r="U38" s="1"/>
    </row>
    <row r="39" spans="1:21" ht="13.5" customHeight="1">
      <c r="A39" s="1"/>
      <c r="B39" s="4"/>
      <c r="C39" s="268"/>
      <c r="D39" s="269"/>
      <c r="E39" s="269"/>
      <c r="F39" s="269"/>
      <c r="G39" s="269"/>
      <c r="H39" s="269"/>
      <c r="I39" s="269"/>
      <c r="J39" s="270"/>
      <c r="K39" s="4"/>
      <c r="L39" s="1"/>
      <c r="M39" s="6"/>
      <c r="N39" s="70"/>
      <c r="O39" s="1"/>
      <c r="P39" s="1"/>
      <c r="Q39" s="1"/>
      <c r="R39" s="1"/>
      <c r="S39" s="1"/>
      <c r="T39" s="1"/>
      <c r="U39" s="1"/>
    </row>
    <row r="40" spans="1:21" ht="13.5" customHeight="1">
      <c r="A40" s="1"/>
      <c r="B40" s="4"/>
      <c r="C40" s="273"/>
      <c r="D40" s="274"/>
      <c r="E40" s="274"/>
      <c r="F40" s="274"/>
      <c r="G40" s="274"/>
      <c r="H40" s="274"/>
      <c r="I40" s="274"/>
      <c r="J40" s="275"/>
      <c r="K40" s="4"/>
      <c r="L40" s="1"/>
      <c r="M40" s="6"/>
      <c r="N40" s="70"/>
      <c r="O40" s="1"/>
      <c r="P40" s="1"/>
      <c r="Q40" s="1"/>
      <c r="R40" s="1"/>
      <c r="S40" s="1"/>
      <c r="T40" s="1"/>
      <c r="U40" s="1"/>
    </row>
    <row r="41" spans="1:21" ht="12.75" customHeight="1">
      <c r="A41" s="1"/>
      <c r="B41" s="4"/>
      <c r="C41" s="252" t="s">
        <v>97</v>
      </c>
      <c r="D41" s="252"/>
      <c r="E41" s="252"/>
      <c r="F41" s="252"/>
      <c r="G41" s="252"/>
      <c r="H41" s="252"/>
      <c r="I41" s="252"/>
      <c r="J41" s="252"/>
      <c r="K41" s="4"/>
      <c r="L41" s="1"/>
      <c r="M41" s="6"/>
      <c r="N41" s="70"/>
      <c r="O41" s="1"/>
      <c r="P41" s="1"/>
      <c r="Q41" s="1"/>
      <c r="R41" s="1"/>
      <c r="S41" s="1"/>
      <c r="T41" s="1"/>
      <c r="U41" s="1"/>
    </row>
    <row r="42" spans="1:21" ht="12.75" customHeight="1">
      <c r="A42" s="1"/>
      <c r="B42" s="4"/>
      <c r="C42" s="25"/>
      <c r="D42" s="25"/>
      <c r="E42" s="25"/>
      <c r="F42" s="25"/>
      <c r="G42" s="25"/>
      <c r="H42" s="25"/>
      <c r="I42" s="25"/>
      <c r="J42" s="25"/>
      <c r="K42" s="4"/>
      <c r="L42" s="1"/>
      <c r="M42" s="6"/>
      <c r="N42" s="70"/>
      <c r="O42" s="1"/>
      <c r="P42" s="1"/>
      <c r="Q42" s="1"/>
      <c r="R42" s="1"/>
      <c r="S42" s="1"/>
      <c r="T42" s="1"/>
      <c r="U42" s="1"/>
    </row>
    <row r="43" spans="1:21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6"/>
      <c r="N43" s="70"/>
      <c r="O43" s="1"/>
      <c r="P43" s="1"/>
      <c r="Q43" s="1"/>
      <c r="R43" s="1"/>
      <c r="S43" s="1"/>
      <c r="T43" s="1"/>
      <c r="U43" s="1"/>
    </row>
    <row r="44" spans="1:2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</sheetData>
  <sheetProtection password="AE4D" sheet="1" objects="1" scenarios="1" selectLockedCells="1"/>
  <mergeCells count="57">
    <mergeCell ref="C16:D16"/>
    <mergeCell ref="E15:J15"/>
    <mergeCell ref="E16:J16"/>
    <mergeCell ref="I23:J23"/>
    <mergeCell ref="C17:J17"/>
    <mergeCell ref="C19:J19"/>
    <mergeCell ref="C18:J18"/>
    <mergeCell ref="C21:J21"/>
    <mergeCell ref="C23:E23"/>
    <mergeCell ref="C24:E24"/>
    <mergeCell ref="F23:H23"/>
    <mergeCell ref="F24:H24"/>
    <mergeCell ref="C41:J41"/>
    <mergeCell ref="C27:F27"/>
    <mergeCell ref="C40:J40"/>
    <mergeCell ref="C39:J39"/>
    <mergeCell ref="G33:J33"/>
    <mergeCell ref="G28:J28"/>
    <mergeCell ref="G27:J27"/>
    <mergeCell ref="I24:J24"/>
    <mergeCell ref="C22:J22"/>
    <mergeCell ref="C7:H7"/>
    <mergeCell ref="E12:H12"/>
    <mergeCell ref="C9:J9"/>
    <mergeCell ref="C10:J10"/>
    <mergeCell ref="C11:D11"/>
    <mergeCell ref="C12:D12"/>
    <mergeCell ref="I11:J11"/>
    <mergeCell ref="I12:J12"/>
    <mergeCell ref="C3:J3"/>
    <mergeCell ref="C4:J4"/>
    <mergeCell ref="C6:H6"/>
    <mergeCell ref="I6:J6"/>
    <mergeCell ref="H13:J13"/>
    <mergeCell ref="H14:J14"/>
    <mergeCell ref="E14:G14"/>
    <mergeCell ref="E13:G13"/>
    <mergeCell ref="C33:F33"/>
    <mergeCell ref="C36:F36"/>
    <mergeCell ref="C13:D13"/>
    <mergeCell ref="C14:D14"/>
    <mergeCell ref="C25:J25"/>
    <mergeCell ref="C15:D15"/>
    <mergeCell ref="C30:F30"/>
    <mergeCell ref="G30:J30"/>
    <mergeCell ref="C26:J26"/>
    <mergeCell ref="C28:F28"/>
    <mergeCell ref="M4:M12"/>
    <mergeCell ref="G36:J36"/>
    <mergeCell ref="C37:J37"/>
    <mergeCell ref="C38:J38"/>
    <mergeCell ref="I7:J7"/>
    <mergeCell ref="C31:F31"/>
    <mergeCell ref="G31:J31"/>
    <mergeCell ref="C32:F32"/>
    <mergeCell ref="G32:J32"/>
    <mergeCell ref="E11:H11"/>
  </mergeCells>
  <dataValidations count="1">
    <dataValidation type="date" operator="greaterThan" allowBlank="1" showInputMessage="1" showErrorMessage="1" errorTitle="ERRO !!" error="Data Final &lt; da Data Inicial." sqref="I12:J12 I24:J24 F24 C26 G28">
      <formula1>G12</formula1>
    </dataValidation>
  </dataValidations>
  <printOptions/>
  <pageMargins left="0.7874015748031497" right="0.3937007874015748" top="1.968503937007874" bottom="0.7874015748031497" header="0.5118110236220472" footer="0.5118110236220472"/>
  <pageSetup blackAndWhite="1" horizontalDpi="300" verticalDpi="300" orientation="portrait" paperSize="9" r:id="rId2"/>
  <headerFooter alignWithMargins="0">
    <oddFooter>&amp;CPágina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Infoprev - Consultoria e Sistemas Previdenciários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Moacir Coppini; Cleysson Johnny Coppini</dc:creator>
  <cp:keywords/>
  <dc:description/>
  <cp:lastModifiedBy>Usuario</cp:lastModifiedBy>
  <cp:lastPrinted>2013-04-04T16:57:41Z</cp:lastPrinted>
  <dcterms:created xsi:type="dcterms:W3CDTF">2008-06-25T16:51:18Z</dcterms:created>
  <dcterms:modified xsi:type="dcterms:W3CDTF">2013-04-04T17:11:48Z</dcterms:modified>
  <cp:category/>
  <cp:version/>
  <cp:contentType/>
  <cp:contentStatus/>
</cp:coreProperties>
</file>